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9510"/>
  </bookViews>
  <sheets>
    <sheet name="Consolidado" sheetId="1" r:id="rId1"/>
    <sheet name="Resumen" sheetId="2" r:id="rId2"/>
    <sheet name="Sentencias Ejecutoriadas" sheetId="3" r:id="rId3"/>
  </sheets>
  <definedNames>
    <definedName name="_xlnm._FilterDatabase" localSheetId="0" hidden="1">Consolidado!$A$1:$AC$195</definedName>
  </definedNames>
  <calcPr calcId="152511"/>
</workbook>
</file>

<file path=xl/calcChain.xml><?xml version="1.0" encoding="utf-8"?>
<calcChain xmlns="http://schemas.openxmlformats.org/spreadsheetml/2006/main">
  <c r="I2" i="2" l="1"/>
  <c r="I3" i="2"/>
  <c r="I4" i="2"/>
  <c r="I5" i="2"/>
  <c r="I6" i="2"/>
  <c r="I7" i="2"/>
  <c r="I8" i="2"/>
  <c r="I9" i="2"/>
  <c r="I10" i="2"/>
  <c r="I11" i="2"/>
  <c r="I12" i="2"/>
  <c r="I13" i="2"/>
  <c r="I14" i="2"/>
  <c r="I15" i="2"/>
  <c r="I16" i="2"/>
  <c r="H12" i="2"/>
  <c r="H13" i="2"/>
  <c r="H14" i="2"/>
  <c r="H15" i="2"/>
  <c r="H16" i="2"/>
  <c r="H3" i="2"/>
  <c r="H4" i="2"/>
  <c r="H5" i="2"/>
  <c r="H6" i="2"/>
  <c r="H7" i="2"/>
  <c r="H8" i="2"/>
  <c r="H9" i="2"/>
  <c r="H10" i="2"/>
  <c r="H11" i="2"/>
  <c r="H2" i="2"/>
  <c r="G6" i="2"/>
  <c r="G7" i="2"/>
  <c r="G8" i="2"/>
  <c r="G9" i="2"/>
  <c r="G10" i="2"/>
  <c r="G11" i="2"/>
  <c r="G12" i="2"/>
  <c r="G13" i="2"/>
  <c r="G14" i="2"/>
  <c r="G15" i="2"/>
  <c r="G16" i="2"/>
  <c r="G3" i="2"/>
  <c r="G4" i="2"/>
  <c r="G5" i="2"/>
  <c r="G2" i="2"/>
  <c r="F6" i="2"/>
  <c r="F7" i="2"/>
  <c r="F8" i="2"/>
  <c r="F9" i="2"/>
  <c r="F10" i="2"/>
  <c r="F11" i="2"/>
  <c r="F12" i="2"/>
  <c r="F13" i="2"/>
  <c r="F14" i="2"/>
  <c r="F15" i="2"/>
  <c r="F16" i="2"/>
  <c r="F3" i="2"/>
  <c r="F4" i="2"/>
  <c r="F5" i="2"/>
  <c r="F2" i="2"/>
  <c r="E3" i="2"/>
  <c r="E4" i="2"/>
  <c r="E5" i="2"/>
  <c r="E6" i="2"/>
  <c r="E7" i="2"/>
  <c r="E8" i="2"/>
  <c r="E9" i="2"/>
  <c r="E10" i="2"/>
  <c r="E11" i="2"/>
  <c r="E12" i="2"/>
  <c r="E13" i="2"/>
  <c r="E14" i="2"/>
  <c r="E15" i="2"/>
  <c r="E16" i="2"/>
  <c r="E2" i="2"/>
  <c r="D10" i="2"/>
  <c r="D11" i="2"/>
  <c r="D12" i="2"/>
  <c r="D13" i="2"/>
  <c r="D14" i="2"/>
  <c r="D15" i="2"/>
  <c r="D16" i="2"/>
  <c r="D3" i="2"/>
  <c r="D4" i="2"/>
  <c r="D5" i="2"/>
  <c r="D6" i="2"/>
  <c r="D7" i="2"/>
  <c r="D8" i="2"/>
  <c r="D9" i="2"/>
  <c r="D2" i="2"/>
  <c r="C13" i="2"/>
  <c r="C14" i="2"/>
  <c r="C15" i="2"/>
  <c r="C16" i="2"/>
  <c r="C6" i="2"/>
  <c r="C7" i="2"/>
  <c r="C8" i="2"/>
  <c r="C9" i="2"/>
  <c r="C10" i="2"/>
  <c r="C11" i="2"/>
  <c r="C12" i="2"/>
  <c r="C3" i="2"/>
  <c r="C4" i="2"/>
  <c r="C5" i="2"/>
  <c r="C2" i="2"/>
  <c r="B13" i="2"/>
  <c r="B14" i="2"/>
  <c r="B15" i="2"/>
  <c r="B16" i="2"/>
  <c r="B6" i="2"/>
  <c r="B7" i="2"/>
  <c r="B8" i="2"/>
  <c r="B9" i="2"/>
  <c r="B10" i="2"/>
  <c r="B11" i="2"/>
  <c r="B12" i="2"/>
  <c r="B3" i="2"/>
  <c r="B4" i="2"/>
  <c r="B5" i="2"/>
  <c r="B2" i="2"/>
  <c r="J2" i="2"/>
  <c r="I17" i="2" l="1"/>
  <c r="B17" i="2"/>
  <c r="H17" i="2"/>
  <c r="G17" i="2"/>
  <c r="F17" i="2"/>
  <c r="E17" i="2"/>
  <c r="D17" i="2"/>
  <c r="C17" i="2"/>
</calcChain>
</file>

<file path=xl/sharedStrings.xml><?xml version="1.0" encoding="utf-8"?>
<sst xmlns="http://schemas.openxmlformats.org/spreadsheetml/2006/main" count="3515" uniqueCount="1344">
  <si>
    <t>No. De Orden</t>
  </si>
  <si>
    <t xml:space="preserve">NUMERO DE RAMA JUDICIAL (23 digitos)
</t>
  </si>
  <si>
    <t>FECHA DE RADICACION DE LA DEMANDA</t>
  </si>
  <si>
    <t>FECHA DE ADMISION DE LA DEMANDA</t>
  </si>
  <si>
    <t>JURISDICCION O CLASE DE PROCESO</t>
  </si>
  <si>
    <t>ACCION O MEDIO DE CONTROL</t>
  </si>
  <si>
    <t>CALIDAD EN LA QUE ACTUA LA ENTIDAD</t>
  </si>
  <si>
    <t>DEMANDANTE O TUTELANTE</t>
  </si>
  <si>
    <t>APODERADO DEL DEMANDANTE</t>
  </si>
  <si>
    <t>PRETENSION</t>
  </si>
  <si>
    <t>CUANTIA DEL PROCESO</t>
  </si>
  <si>
    <t>ETAPA DEL PROCESO</t>
  </si>
  <si>
    <t>INSTANCIA</t>
  </si>
  <si>
    <t>DESPACHO JUDICIAL ACTUAL</t>
  </si>
  <si>
    <t>ULTIMA ACTUACION SURTIDA</t>
  </si>
  <si>
    <t>MONTO DE LA PROVISION CONTABLE</t>
  </si>
  <si>
    <t xml:space="preserve">VALORACION DE RIESGO DE PERDIDA </t>
  </si>
  <si>
    <t>PASIVO CONTINGENTE/CUENTA DE ORDEN/ NO AMERITA REGISTRO</t>
  </si>
  <si>
    <t>FECHA DE TERMINACION</t>
  </si>
  <si>
    <t>SENTIDO DE LA SENTENCIA</t>
  </si>
  <si>
    <t>VALOR DE LA SENTENCIA</t>
  </si>
  <si>
    <t>OBSERVACIONES</t>
  </si>
  <si>
    <t>Contencioso Administrativa</t>
  </si>
  <si>
    <t>Narciso Tamara Patiño y Otros</t>
  </si>
  <si>
    <t>Rafael Tovar Castillo</t>
  </si>
  <si>
    <t xml:space="preserve">1. Que se condene solidariamente a los demandados a pagar a los integrantes del grupo, los peruicios individuales sufridos por efectos de: (i) La contaminación ambiental generada por el transporte, descargue, almacenamiento y embarque de carbón en los puertos de la Bahía de Santa Marta y la ensena Alcatráz de Ciénaga; (ii) La autorización para incrementar el volumen de carbón almacenado y manipulado y (iii) El ineficiente control ambiental ejercido por las autoridades.
2. Que en consecuencia se condene a pagar las siguientes sumas de dinero: (i) 200 s.m.l.m.v. al subgrupo 1 y 100 s.m.l.m.v. al subgrupo 2 por concepto de daños inmateriales y (ii) 100 s.m.l.m.v. al subgrupo 1 y 50 s.m.l.m.v. al subgrupo 2 por concepto de daños materiales. </t>
  </si>
  <si>
    <t xml:space="preserve">Jun. 12. 2013: Se instauró la acción de grupo. 
Jul. 16. 2013: El tribunal profirió auto a través del cual admitió la acción de grupo. 
Jul. 24. 2013: El tribunal profirió decisión a través de la cual ordenó adicionar auto admisorio en el sentido de notificar a Sociedad Portuaria Rio Córdoba S.A.
En la misma fecha CORPAMAB recibió notificación de la demanda. 
Ago. 06. 2013: Ministerio de Ambiente y Desarrollo Sostenible contestó la demanda. 
Ago. 08. 2013: Autoridad Nacional de Licencias Ambientales - ANLA contestó la demanda. 
Feb. 24. 2014: Tribunal declaró la nulidad de todo lo actuado y estableció que el término para contestar la demanda era de diez días que correrían a partir de la ejecutoria del auto. 
Abr. 02. 2014: Tribunal resolvió los recursos de reposición de CI PRODECO S.A., Sociedad Río Córdoba S.A. y Sociedad Portuaria Puerto Nuevo S.A., en el sentido de: (i) Reponer el auto admisorio y conceder el término de ley para que los actores indicaran parámetros para determinar el grupo y (ii) Decidió desvinular al MinAmbiente. 
Abr. 04. 2014: Demandante subsanó la demanda. 
May. 20. 2014: Se admitió nuevamente la demanda. 
Jun. 16. 2014: CORPAMAG contestó la demanda. 
Jun. 17. 2014: Socieda Portuaria Río Córdoba S.A. y C.I. Colombian Resources I S.A.S. contestaron la demanda. 
Oct. 03. 2014: Tribunal admitió llamamiento en garantía de QBE Seguros S.A. formulado por la ANI. 
Mar. 19. 2015: Tribunal negó excepciones previas. 
Jun. 25. 2015: Tribunal integró litisconsorcio necesario vinculando a DIMAR, DADMA y Procuraduría Delegada Ambiental y Agraria. 
Jul. 17. 2015: DADMA contestó la demanda. 
Jul. 21. 2015: DIMAR contestó la demanda. 
Jul. 24. 2015: Procuraduría contestó la demanda manifestando que el control corresponde a ANLA y CORPAMAG. 
Jul. 29. 2015: Tribunal corrió traslado de las excepciones de mérito propuestas por los demandados. 
Oct. 21. 2016: Se llevó a cabo comité de conciliación en CORPAMAG con recomendacion de NO conciliar. 
Oct. 25 2016: Se llevó a cabo audiencia de conciliación y se declaró fallida. 
Ene. 16. 2017: El proceso entró al despacho con solicitudes de integración del grupo.
May. 08. 2017: Se radicó poder para la representación judicial de CORPAMAG. 
Jun. 2017: Sin novedades durante el mes de junio de 2017.
Jul. 2017: Sin novedades durante el mes de julio de 2017. 
Ago. 2017: Sin novedad durante el mes de Agosto de 2017.
Sept. 2017: Sin novedad. 
Oct. 2017: Sin novedad.
Nov. 2017: Sin novedad.  
Dic. 2017: Sin novedad. 
Estado actual: Se encuentra pendiente que el despacho proceda con el decreto de las pruebas de conformidad con el artículo 62 de la Ley 472 de 1998. </t>
  </si>
  <si>
    <t>Primera</t>
  </si>
  <si>
    <t>Tribunal Administrativo del Magdalena</t>
  </si>
  <si>
    <t xml:space="preserve">Audiencia de conciliación llevada a cabo el día 25 de octubre de 2016. </t>
  </si>
  <si>
    <t>MEDIO (28,25%)</t>
  </si>
  <si>
    <t>$21,731,670,187 -ORDEN</t>
  </si>
  <si>
    <t>N/A</t>
  </si>
  <si>
    <t>10 Feb. 2015</t>
  </si>
  <si>
    <t>27 Abr. 2015</t>
  </si>
  <si>
    <t>Álvaro Andrade y otros.</t>
  </si>
  <si>
    <t xml:space="preserve">Vilbrum Edward Tovar Peña (Renunció al poder 19 de diciembre de 2016 - Se aceptó renuncia el 20 de enero de 2017): Sin conocimiento de que se haya designado nuevo apoderado. </t>
  </si>
  <si>
    <t xml:space="preserve">1. Que se condene a las entidades demandadas a pagar los perjuicios ocasionados como consecuencia de (i) La violación de los derechos fundamentales a la vida, a la salud, a gozar de un ambiente sano, la conservación de las especies animales y vegetales entre la ensenada de los alcatraces y la desembocadura de los ríos Toribio y Córdoba; (ii) La imposibilidad de tener acceso a una ifraestructura pública de servicios públicos que garanticen la seguridad y salubridad de los accionantes y (iii) Violación de los derechos a la salud y al mínimo vital como consecuencia de la contaminación en la bahía de Santa Marta ocasionada por la indebida manipulación, embarque y transporte del carbón en los puertos de las compañías C.I. Prodeco S.A., Drummond Company Inc., Vale y Carbosan Ltda.; (iv) Por el Distrito de Santa Marta no disponer de una red de acueducto y alcantarillado, no tratar las aguas servidas que se vierten en la Bahía de Santa Marta y (v) Contaminación del lecho marino en el Km. 19 vía Ciénaga- Santa Marta. 
2. En consecuencia se condene a los demandados a pagar la suma de $58'078,356,120 por concepto de perjuicios materiales y morales. </t>
  </si>
  <si>
    <t>Dic. 19. 2014: Se instauró la acción de grupo. 
Abr. 27 . 2015: Tribuanl profirió auto a través del cual (i) rechazó la demanda respecto de los señores Nilson Cuencas Vásquez, Yorgelis Guerra Acevedo y Norcy Barlanoa Barrios; (ii) admitió la demanda respecto de los demás demandantes; (iii) ordenó vincular al proceso a CI PRODECO S.A. y DRUMMOND LTDA. y (iv) accedió al amparo de pobreza solicitado por los demdnantes. 
Jun. 01. 2015: CORPAMAG contestó la demanda. 
Jun. 02. 2015: Distrito de Santa Marta contestó la demanda. 
Jun. 19. 2015: DIMAR contestó la demanda. 
Jun. 22. 2015: CI PRODECOS S.A. presentó recurso de reposición contra auto que admitió la demanda. 
Jun. 26. 2015: Ministerio de Ambiente y Desarrollo Sostenible contestó la demanda. 
Jun. 30 / 2015: Superintendencia de Puertos y Transporte contestó la demanda. 
Nov. 20. 2015: DADMA contestó la demanda. 
Dic. 09 2015: Se corrió traslado del recurso de reposición interpuesto por CI PRODECO S.A. contra auto admisorio de la demanda. 
Dic. 19. 2016: Abogado de los accionantes Vilbrum Tovar Peña presentó renuncia de poder. 
Ene. 20. 2017: Tribunal profirió auto a través del cual aceptó la renuncia del abogado de los accionantes. 
May. 08. 2017: Se radicó poder para la representación judicial de CORPAMAG. 
Jun. 2017: Sin novedades durante el mes de junio de 2017.
Jul. 2017: Sin novedades durante el mes de julio de 2017.
Ago. 2017: Sin novedades.
Sept. 15. 2017: Según sistema accionantes presentaron poderes. 
Oct. 2017: Sin novedad.
Nov. 2017: Sin novedades.
Dic. 2017: Sin novedadees.
Estado actual: Pendiente de que se resuelva el recurso de reposición interpuesto por CI PRODECO S.A. En el evento en que no se acceda a la reposición, se deberá convocar a audiencia de conciliación.   
1. Pendiente de que se resuelva recurso de reposición interpuesto por Prodeco contra el auto admisorio de la demanda. 
2. Pendiente que se resuelva solicitud de nulidad presentada por la DIMAR. 
3. Pendiente que se corra traslado de las excepciones propuestas por los demandados. - Sin novedades durante el mes de NOVIEMBRE 2017</t>
  </si>
  <si>
    <t>Medio (28,25%)</t>
  </si>
  <si>
    <t>$49,050,951,688- ORDEN</t>
  </si>
  <si>
    <t>07 Sept. 2006</t>
  </si>
  <si>
    <t>13 Dic. 2006</t>
  </si>
  <si>
    <t>Victor Sánchez Cruz</t>
  </si>
  <si>
    <t>Víctor Sánchez Cruz</t>
  </si>
  <si>
    <t xml:space="preserve">Que se protejan los derechos colectivos al medio ambiente y la conservación de las especies animales, el cual se está viendo vulnerado como consecuencia de la regulación de conservación y desarrollo sostenible de fauna silvestre para zoocría. </t>
  </si>
  <si>
    <t>Dic. 13. 2006: Juzgado admitió la demanda. 
Jun. 08. 2017: Se notificó CORPAMAG.
Jun. 26. 2007: CORPAMAG contestó la demanda. 
Abr. 08. 2016: Se llevó a cabo audiencia de pacto de cumplimiento en la que (i) se declaró fallido el pacto; (ii) se estableció que la intervención de las corporaciones autónomas regionales sería en calidad de terceros interesados por considerarse que la regulación de zoocriaderos corresponde al Min Ambiente y (iii) se decretaron pruebas dentro del proceso. 
Jul. 05. 2016: Juzgado corrió traslado para alegar de conclusión. 
May. 19. 2017: Se dictó sentencia de primera instancia a través de la cual se negaron las pretensiones de la demanda. 
Jun. 2017: Sin novedades durante el mes de Junio de 2017.
Jul. 2017: Sin novedades durante el mes de Julio de 2017. 
Ago. 2017: Sin novedades. 
Sept. 2017: Sin novedades.</t>
  </si>
  <si>
    <t>Juzgado 12 Administrativo del Circuito de Bogotá</t>
  </si>
  <si>
    <t>Bajo</t>
  </si>
  <si>
    <t xml:space="preserve">Sentencia de primera instancia negó las presentensiones del actor popular. </t>
  </si>
  <si>
    <t xml:space="preserve">Por tratarse de un proceso iniciado en el 2006, en los aspectos no regulados por la Ley 472 de 1998 rige el procedimiento establecido en el Decreto 01 de 1984 (C.C.A.). De conformidad con el artículo 173 del C.C.A., la sentencia debe notificarse personalmente o por edicto. En el presente caso, el juzgado está intentando la notificación personal de la sentencia a través de telegrama. </t>
  </si>
  <si>
    <t>Contencioso administrativa</t>
  </si>
  <si>
    <t>Robert Raul Escalante y otros</t>
  </si>
  <si>
    <t>Juan Pablo Mendoza</t>
  </si>
  <si>
    <t>1. Declarar administrativa y patrimonialmente al Ministerio de Medio Ambiente, ANLA, DRUMOND LTDA, CORPAMAG y otros, como consecuencia de la contaminación del lecho marino ubicado en el kilómetro 10 vía Cienaga - Santa Marta.
2. Condenar a las entidades demandadas al pago de los perjuicios reclamados. 
3. Condenar al pago de los perjuicios materiales del grupo demandante que ascienden a $5,346,078,900</t>
  </si>
  <si>
    <t xml:space="preserve">Mar. 12. 2014: Se radicó la demanda de acción de grupo. 
Mar. 26. 2014: Tribunal inadmitió la demanda.
May. 13. 2014: Tribunal admitió la demanda. 
May. 29. 2014: DRUMMOND contestó la demanda y propuso excepciones previas. 
Jun. 04. 2014: MinAmbiente y CORPAMAG contestaron la demanda. 
Jun. 09. 2014: Tribunal corrió traslado de las excepciones de mérito propuestas por los demandados. 
Nov. 09. 2014: Tribunalfió fecha para llevar a cabo audiencia de conciliación para el 3 de febrero de 2015. 
Ene. 29. 2015: Se llevó caso a comité de conciliación de CORPAMAG y se recomendó NO conciliar. 
Feb. 05. 2015: Se profirió auto a través del cual se ordenó vincular a las sociedades American Port Company Inc. y Transport Services LLC. 
En la misma fecha se profirió auto a través del cual se negó excepción previa de inepta demanda propuesta por Drummond Ltda. y se postergó la decisión de las excepciones de falta de legitimación. 
Abr. 12. 2015: Se llevó a cabo audiencia de conciliación y se ordenó la suspensión del proceso. 
Jun. 19. 2015: Tribunal profirió auto a través del cual rechazó por extemporanea la reforma de la demanda propuesta por la parte accionante. 
Jul. 06. 2015: Tribunal ordenó vincular al DADMA y a la Procuraduría Delegada para Asuntos Ambientales y Agrarios. 
Jul. 28. 2015: DADMA contestó la demanda. 
Sept. 21. 2015: Magistrados de la sala declararon fundado impedimento de la Magistrada María Victoria Quiñones.
May. 16. 2016: Se fijó fecha para audiencia de conciliación el 20 de septiembre de 2016. 
Sept. 20. 2016: Se reprogramó audiencia de conciliación para el 27 de octubre de 2016. 
Oct. 24. 2016: Tribunal ordenó cancelar audiencia de conciliación prevista para el 27 de octubre de 2016, por considerar que la misma ya se había realizado. 
May. 08. 2017: Se radicó poder para la representación judicial de CORPAMAG. 
Jun. 2017: Sin novedades durante el mes de Junio de 2017.
19 Jul. 2017: Se profirió auto a través del cual se decretaron las pruebas dentro del proceso. 
25 Jul. 2017: DRUMMOND presentó recurso de reposición contra auto que decretó pruebas. 
Ago. 2017: Sin novedades.
Sept. 2017: Sin novedades.
Oct. 2017: Sin novedades.
Nov. 2017: Sin novedades.
Dic. 2017: Sin novedades.
Estado actual: Pendiente que se resuleva recurso de reposición interpuesto por DRUMMOND y Pendiente que se fije fecha y hora para llevar a cabo práctica de pruebas. </t>
  </si>
  <si>
    <t>Primera Instancia</t>
  </si>
  <si>
    <t>Tribunal Administrativo del Magdalena
M.P. Maribel Mendoza</t>
  </si>
  <si>
    <t xml:space="preserve">El 19 de julio de 2017 se notificó el auto a través del cual se decretaron las pruebas dentro del proceso. Pendiente que se fije fecha y hora para la audiencia en la que se practicarán las mismas. </t>
  </si>
  <si>
    <t>Medio (42,50%)</t>
  </si>
  <si>
    <t>6,971,861,087-ORDEN</t>
  </si>
  <si>
    <t>31 Ago. 2016</t>
  </si>
  <si>
    <t>30 Sept. 2016</t>
  </si>
  <si>
    <t>Alvin Enrique Salcedo y Otros.</t>
  </si>
  <si>
    <t>William Florez Noriega y Germán Castro Pacheco.</t>
  </si>
  <si>
    <t xml:space="preserve">1. Se condene solidariamente a los demandados a pagar a los demandantes los daños a título de daño emergente, lucro cesante, daños morales, fisiológicos y a la vida de relación,  que se han ocasionado como consecuencia de la omisión en la realización de obras para permitir el ingreso de agua del Río Magdalena a la Ciénaga Grande de Santa Marta, para evitar la mortandad de peces, molúscos y crustaceos de la Ciénaga.
2. Que se condene a los demamandados a pagar las siguientes sumas de dinero: (i) La suma de $1,600,000 pesos a cada uno de los pescadores, los cuales ascienden a 15.000. (ii) La suma equivalente a 100 s.m.l.m.v. a cada uno de los pescadores.  </t>
  </si>
  <si>
    <t xml:space="preserve">Ago. 31. 2016: Se radicó la demanda de acción de grupo. 
Sept. 30. 2016: Se profirió auto admisorio de la demanda. 
Nov. 01. 2016: Se adicionó el auto admisorio de la demanda en el sentido de (i) ordenar informar a los miembros del grupo sobre la existencia de la acción y (ii) ordenar notificar personalmente al Ministerio Público, al Defensor del Pueblo y a la Agencia Nacional de Defensa Jurídica del Estado. 
Dic. 06. 2016: CORPAMAG contestó la demanda. 
Jun. 2017: Sin novedades durante el mes de junio de 2017. 
Jul. 31/2017: Se profirió auto a través del cual se admitió la reforma de la demanda. 
Ago. 4. 2017: En representación de CORPAMAG se presentó recurso de reposición contra el auto que admitió reforma de la demanda. 
Ago. 04. 2017: Los accionantes solicitaron aclaración del auto que admitió reforma de la demanda. 
Sept. 2017: Sin novedades. 
Oct. 30. 2017: El despacho rechazó solicitud de aclaración del auto solicitada por accionantes y de oficio corrigió algunos nombres del auto.
15 Nov. 2017: Se corrió traslado del recurso de reposición presentado por CORPAMAG contra auto que admitió reforma de la demanda. 
Dic. 2017: Sin novedades. 
Estado actual: Pendiente que se resuelva el recurso de reposición presentado por CORPAMAG.  
</t>
  </si>
  <si>
    <t>Juzgado Primero Administrativo del Circuito de Santa Marta</t>
  </si>
  <si>
    <t xml:space="preserve">15 Nov. 2017: Se corrió traslado del recurso de reposición interpuesto por CORPAMAG en contra del auto que admitió la reforma de la demanda. </t>
  </si>
  <si>
    <t>medio (43,25%)</t>
  </si>
  <si>
    <t>2,795,775,576,033 -ORDEN</t>
  </si>
  <si>
    <t xml:space="preserve">1.Falta de competencia del Juzgado Aministrativo por encontrarse vinculada una entidad del órden nacional. 
</t>
  </si>
  <si>
    <t>07 Jul. 2015</t>
  </si>
  <si>
    <t>24 Sept. 2015</t>
  </si>
  <si>
    <t>Se desconoce vinculación</t>
  </si>
  <si>
    <t>Orlando Rafael Aragón y otros.</t>
  </si>
  <si>
    <t>Orlando Anaya Durán</t>
  </si>
  <si>
    <t xml:space="preserve">Que se indemnicen los perjuicios causados a los habitantes de la Isla San José, como consecuencia de la instalación de dos espolones sobre el río Magdalena, respecto de lo cual tienen responsabilidad las entidades por la omisión. </t>
  </si>
  <si>
    <r>
      <t xml:space="preserve">Información consultada por sistema de Tribunal. 
Jul. 07. 2015: Se radicó la demanda de acción de grupo. 
Sept. 24. 2015: Se admitió la demanda. 
Oct. 23. 2015: Gobernación del Magdalena contestó la demanda. 
Oct. 26. 2015: Ministerio del Interior contestó la demanda. 
Nov. 03. 2015: Unidad Nacional del Riesgo contestó la demanda. 
Nov. 09. 2015: INVIAS contestó la demanda y llamó en garantía a MAPFRE SEGUROS. 
Jun. 28 2017: Tribunal Administrativo del Magdalena profirió auto dentro del proceso de radicado 2014-00083, a través del cual ijó fecha 29 de agosto de 2017 para llevar a cabo audiencia de conciliación.  
Jul. 25 2017: INVIAS presentó recurso de reposición contra auto que fijó fecha para audiencia de conciliación, argumentando existencia de dos procesos con dos radicados diferentes.
Ago. 2017:: Sin novedades.
Sept. 2017: Sin novedades. 
</t>
    </r>
    <r>
      <rPr>
        <sz val="12"/>
        <rFont val="Arial"/>
        <family val="2"/>
      </rPr>
      <t xml:space="preserve">
</t>
    </r>
    <r>
      <rPr>
        <u/>
        <sz val="12"/>
        <rFont val="Arial"/>
        <family val="2"/>
      </rPr>
      <t>Oct. 04 / 2017</t>
    </r>
    <r>
      <rPr>
        <sz val="12"/>
        <rFont val="Arial"/>
        <family val="2"/>
      </rPr>
      <t>: Tribunal resolvió solicitud de acumulación de procesos del INVIAS y citó nuevamente a audiencia de conciliación.</t>
    </r>
    <r>
      <rPr>
        <sz val="12"/>
        <color indexed="10"/>
        <rFont val="Arial"/>
        <family val="2"/>
      </rPr>
      <t xml:space="preserve"> 
</t>
    </r>
    <r>
      <rPr>
        <b/>
        <u/>
        <sz val="12"/>
        <rFont val="Arial"/>
        <family val="2"/>
      </rPr>
      <t xml:space="preserve">
Nov. 07 / 2017:</t>
    </r>
    <r>
      <rPr>
        <b/>
        <sz val="12"/>
        <rFont val="Arial"/>
        <family val="2"/>
      </rPr>
      <t xml:space="preserve"> </t>
    </r>
    <r>
      <rPr>
        <sz val="12"/>
        <rFont val="Arial"/>
        <family val="2"/>
      </rPr>
      <t xml:space="preserve">Se radicó solicitud de nulidad por indebida notificación en nombre de CORPAMAG. 
</t>
    </r>
    <r>
      <rPr>
        <u/>
        <sz val="12"/>
        <rFont val="Arial"/>
        <family val="2"/>
      </rPr>
      <t>Nov. 08 / 2017:</t>
    </r>
    <r>
      <rPr>
        <sz val="12"/>
        <rFont val="Arial"/>
        <family val="2"/>
      </rPr>
      <t xml:space="preserve"> Tribunal decidió aplazar la audiencia de conciliación por encontrarse pendiente de resolver llamamiento en garantía realizado por INVIAS</t>
    </r>
    <r>
      <rPr>
        <sz val="12"/>
        <color indexed="10"/>
        <rFont val="Arial"/>
        <family val="2"/>
      </rPr>
      <t xml:space="preserve">. 
</t>
    </r>
    <r>
      <rPr>
        <sz val="12"/>
        <rFont val="Arial"/>
        <family val="2"/>
      </rPr>
      <t>Dic. 2017: Sin novedades.</t>
    </r>
    <r>
      <rPr>
        <sz val="12"/>
        <color indexed="10"/>
        <rFont val="Arial"/>
        <family val="2"/>
      </rPr>
      <t xml:space="preserve">
</t>
    </r>
    <r>
      <rPr>
        <sz val="12"/>
        <color indexed="8"/>
        <rFont val="Arial"/>
        <family val="2"/>
      </rPr>
      <t xml:space="preserve">
Estado actual: Pendiente de que se resuelva solicitud de nulidad elevada por CORPAMAG y que se practique notificación de llamado en garantía por INVIAS. </t>
    </r>
  </si>
  <si>
    <t xml:space="preserve">Tribunal Administrativo del Magdalena. </t>
  </si>
  <si>
    <t xml:space="preserve">8 Nov. 2017: Auto que aplazó audiencia de conciliación por estar pendiente notificación de llamado en garantía de INVIAS. </t>
  </si>
  <si>
    <t>Medio - Bajo (21,50%)</t>
  </si>
  <si>
    <t>$10,545,455,146 - ORDEN</t>
  </si>
  <si>
    <t xml:space="preserve">Se presentó solicitud de nulidad por indebida notificación en nombre de CORPAMAG. </t>
  </si>
  <si>
    <t>13 Feb. 2017</t>
  </si>
  <si>
    <t>03 Abr. 2017</t>
  </si>
  <si>
    <t>Jose Luis de Valencia Vélez</t>
  </si>
  <si>
    <t xml:space="preserve">1. Que se declare la nulidad de la Resolución 338 de 2016, a través de la cual se declaró insubsistente al señor Jose Luis de Valencia Vélez. 
2. Se le restablezca el derecho y se le indemnicen los daños materiales y morales sufridos. </t>
  </si>
  <si>
    <t>1. Daños morales por valor de 30 s.m.l.m.v.
2. Daños materiales por valor de $6,025,000</t>
  </si>
  <si>
    <t>Juzgado 56 Administrativo de Bogotá</t>
  </si>
  <si>
    <t xml:space="preserve">Se recibió instrucción de revisar el proceso. No obstante, al verificar el objeto del mismo se evidenció que se trata de una acción en contra de CORMAGDALENA, la cual es ajena a CORPAMAG. </t>
  </si>
  <si>
    <t>14 Agosto de 2015</t>
  </si>
  <si>
    <t>15 de Octubre de 2015</t>
  </si>
  <si>
    <t>Francisco Javier Muñoz Castaño</t>
  </si>
  <si>
    <t>Se declaren nulas las excepciones de los art. 2 literal B del Dcto 1523 de 2003. -y el artículo 15 del  Decreto 3770 de 2008</t>
  </si>
  <si>
    <t>Traslado a Procuraduría General para que rinda concepto</t>
  </si>
  <si>
    <t xml:space="preserve">               Primera</t>
  </si>
  <si>
    <t>Consejo de Estado - Sección Quinta</t>
  </si>
  <si>
    <t>contestación de la demanda</t>
  </si>
  <si>
    <t xml:space="preserve"> NA</t>
  </si>
  <si>
    <t>NA</t>
  </si>
  <si>
    <t xml:space="preserve">Proceso al despacho - No se ha podido obtener copia del expediente por encontrarse al despacho. </t>
  </si>
  <si>
    <r>
      <t xml:space="preserve">47-001-3331-003-
</t>
    </r>
    <r>
      <rPr>
        <b/>
        <sz val="12"/>
        <color indexed="8"/>
        <rFont val="Arial"/>
        <family val="2"/>
      </rPr>
      <t>2014-00394</t>
    </r>
    <r>
      <rPr>
        <sz val="12"/>
        <color indexed="8"/>
        <rFont val="Arial"/>
        <family val="2"/>
      </rPr>
      <t>-00</t>
    </r>
  </si>
  <si>
    <t>15 de Diciembre de 2014</t>
  </si>
  <si>
    <t>03 de Diciembre de 2015.</t>
  </si>
  <si>
    <t>Agustina Molina de Cantillo</t>
  </si>
  <si>
    <t>Marisol del Pilar Tovar Rada</t>
  </si>
  <si>
    <t xml:space="preserve">1, Se declare la responsabilidad solidaria de las demandadas, por haber omitido llevar a cabo las actuaciones necesarias para evitar que las viviendas de 5000 familias resultaran innundadas por el rio Fundación. 
2, Que se condene al pago de los perjuicios estimados así: 
- 60 s.m.l.m.v.  título de daño moral para cada integrante del grupo. 
- 40 s.m.l.m.v. a título de daño a la vida de relación para cada integrante del grupo. 
- 30 s.m.l.m.v. a título de daño material para cada nucleo familiar del grupo. </t>
  </si>
  <si>
    <r>
      <rPr>
        <u/>
        <sz val="12"/>
        <color indexed="8"/>
        <rFont val="Arial"/>
        <family val="2"/>
      </rPr>
      <t>Dic. 15 / 2014</t>
    </r>
    <r>
      <rPr>
        <sz val="12"/>
        <color indexed="8"/>
        <rFont val="Arial"/>
        <family val="2"/>
      </rPr>
      <t xml:space="preserve">: Se presentó la demanda. 
</t>
    </r>
    <r>
      <rPr>
        <u/>
        <sz val="12"/>
        <color indexed="8"/>
        <rFont val="Arial"/>
        <family val="2"/>
      </rPr>
      <t xml:space="preserve">
Dic. 03 / 2015:</t>
    </r>
    <r>
      <rPr>
        <sz val="12"/>
        <color indexed="8"/>
        <rFont val="Arial"/>
        <family val="2"/>
      </rPr>
      <t xml:space="preserve"> El Tribunal Administrativo del Magdalena profirió auto admisorio de la demanda. 
</t>
    </r>
    <r>
      <rPr>
        <u/>
        <sz val="12"/>
        <color indexed="8"/>
        <rFont val="Arial"/>
        <family val="2"/>
      </rPr>
      <t>Nov. 09 / 2017</t>
    </r>
    <r>
      <rPr>
        <sz val="12"/>
        <color indexed="8"/>
        <rFont val="Arial"/>
        <family val="2"/>
      </rPr>
      <t xml:space="preserve">: Se llevó a cabo audiencia de conciliación y por solicitud de la Defensoría del Pueblo y de la UNGRD de ordenó vincular a CORPAMAG.
</t>
    </r>
    <r>
      <rPr>
        <u/>
        <sz val="12"/>
        <color indexed="8"/>
        <rFont val="Arial"/>
        <family val="2"/>
      </rPr>
      <t xml:space="preserve">
Nov. 23 / 2017</t>
    </r>
    <r>
      <rPr>
        <sz val="12"/>
        <color indexed="8"/>
        <rFont val="Arial"/>
        <family val="2"/>
      </rPr>
      <t xml:space="preserve">: Se notificó a CORPAMAG.
</t>
    </r>
    <r>
      <rPr>
        <u/>
        <sz val="12"/>
        <color indexed="8"/>
        <rFont val="Arial"/>
        <family val="2"/>
      </rPr>
      <t xml:space="preserve">
Nov. 28 / 2017</t>
    </r>
    <r>
      <rPr>
        <sz val="12"/>
        <color indexed="8"/>
        <rFont val="Arial"/>
        <family val="2"/>
      </rPr>
      <t xml:space="preserve">: Se radicó recurso de reposición en nombre de CORPAMAG. 
</t>
    </r>
    <r>
      <rPr>
        <u/>
        <sz val="12"/>
        <color indexed="8"/>
        <rFont val="Arial"/>
        <family val="2"/>
      </rPr>
      <t>Dic. 06 / 2017</t>
    </r>
    <r>
      <rPr>
        <sz val="12"/>
        <color indexed="8"/>
        <rFont val="Arial"/>
        <family val="2"/>
      </rPr>
      <t>: Se corrió traslado del recurso de reposición interpuesto por CORPAMAG.</t>
    </r>
  </si>
  <si>
    <t>Tribunal Administrativo del Magdalena - Maribel Mendoza Jiménez</t>
  </si>
  <si>
    <r>
      <rPr>
        <u/>
        <sz val="12"/>
        <color indexed="8"/>
        <rFont val="Arial"/>
        <family val="2"/>
      </rPr>
      <t>Dic. 06 / 2017:</t>
    </r>
    <r>
      <rPr>
        <sz val="12"/>
        <color indexed="8"/>
        <rFont val="Arial"/>
        <family val="2"/>
      </rPr>
      <t xml:space="preserve"> Se corrió traslado del recurso de reposición interpuesto por CORPAMAG. </t>
    </r>
  </si>
  <si>
    <t>Medio - Bajo (28,25%)</t>
  </si>
  <si>
    <t>$3.015.070.640 - ORDEN</t>
  </si>
  <si>
    <t xml:space="preserve">Se decidió vincular a CORPAMAG en la audiencia de conciliación, lo cual no le es permitido al juez, en tanto es la parte demandante la que decide contra quien dirige su acción. </t>
  </si>
  <si>
    <t>Abogado</t>
  </si>
  <si>
    <t>Adolfo Suárez Eljach</t>
  </si>
  <si>
    <t>47-001-40-04-007-2017-00054-00</t>
  </si>
  <si>
    <t>N.A</t>
  </si>
  <si>
    <t>CONSTITUCIONAL</t>
  </si>
  <si>
    <t>VINCULADO</t>
  </si>
  <si>
    <t>ARGEMIRO OVALLOS OVALLOS Y ALVEIRO SANCHEZ</t>
  </si>
  <si>
    <t>LORET DE JESUS DOMINGUEZ POLO</t>
  </si>
  <si>
    <t>RESULTADOS IMPUGNACION</t>
  </si>
  <si>
    <t>2 INSTANCIA</t>
  </si>
  <si>
    <t>JUZ 4 PENAL DEL CIRCUITO</t>
  </si>
  <si>
    <t>IMPUGANCION</t>
  </si>
  <si>
    <t>PENDIENTE DECISION DE IMPUGNACION - JUZGADO CUARTO PENAL DEL CIRCUITO</t>
  </si>
  <si>
    <t>47-189-600-1023-2016-00023</t>
  </si>
  <si>
    <t>PENAL</t>
  </si>
  <si>
    <t>REPRESENTANTE DE LA VICTIMA</t>
  </si>
  <si>
    <t>Corpamag figura como representante de la víctima, por el delito de Aprovechamiento de los recursos naturales presuntamente cometido por el imputado Luis Eduardo Majnarrez, quien al parecer se le decomisaron 1500 huevos de iguana.</t>
  </si>
  <si>
    <t>JUICIO ORAL</t>
  </si>
  <si>
    <t>Segunda</t>
  </si>
  <si>
    <t>JUZG 2PENAL DEL CIRC-CIEN</t>
  </si>
  <si>
    <t>Se comparecio a la Audiencia del Juicio oral pero esta no se llevo  acabo por cambio de fiscal</t>
  </si>
  <si>
    <t xml:space="preserve">EL JUZGADO NO HA FIJADO NUEVA FECHA PARA SEGUIR CON EL CURSO DE LA AUDIENCIA </t>
  </si>
  <si>
    <t>SENTENCIA</t>
  </si>
  <si>
    <t>VALOR PRESENTE CONTINGENCIA SEGÚN EKOGUI/QUE FIGURA EN LA FORMULA DE EXCEL QUE OFRECE LA HERRAMIENTA</t>
  </si>
  <si>
    <t>47001-3333-001-2016-00301-00</t>
  </si>
  <si>
    <t>Administrativa</t>
  </si>
  <si>
    <t>ELVER ALFONSO DURAN CANTILLO</t>
  </si>
  <si>
    <t>Orlando Alfredo Estrada</t>
  </si>
  <si>
    <t xml:space="preserve">VALOR TOTAL PRETENSIONES ECONOMICAS: $ 167.095.400,00. Pago solidario a que están obligados las personas mencionadas, con ocasión de los perjuicios materiales y morales causados al suscrito con carbonato de calcio en polvo, derivados de la explotación minera que desarrolla la mencionada sociedad en el Sector de “Cordobita”, jurisdicción del Municipio de Ciénaga – Magdalena, y por la omisión del deber legal del Municipio de Ciénaga – Magdalena y “CORPAMAG”, que permitieron la explotación minera con grave afectación al medio ambiente, por no ejecutar las políticas, planes y programas nacionales en materia nacional, definido en la ley aprobatoria del Plan Nacional de Desarrollo y del Plan Nacional de Inversiones o por el Ministerio del Medio Ambiente y por omitir ejercer la función de máxima autoridad en el ´rea de su jurisdicción, de acurdo con las norma de carácter superior y conforme a los criterios y directrices tratadas por el medio ambiente en el Orden nacional Departamental y Municipal, que le fueron conferida, omisión que permitió la polución de carbonato de calcio que ha producido la muerte de árboles frutales y la disminución de la producción de las cosechas de los árboles frutales sembrados en el inmueble rural de mi propiedad, de la cual tengo posesión pacifica, pública y tranquila, denominado “SAN JOSE”, ubicado en la región de Córdoba, jurisdicción de este municipio, con una cabida de dos y media hectárea (2.5 hect) aproximadamente y comprendida dentro de los siguientes linderos:…  </t>
  </si>
  <si>
    <t>Audiencia Inicial</t>
  </si>
  <si>
    <t>Juzgado Primero (1) Administrativo de Santa Marta</t>
  </si>
  <si>
    <t>En la fecha 26 de octubre de 2017 se fijó en lista el traslado de excepciones por el término de 3 días.   Pasó al Despacho el 28 de Noviembre de 2017.  Se recalificó el proceso el día 20 de Diciembre de 2017, teniendo en cuenta la fecha de la calificaicón anterior.</t>
  </si>
  <si>
    <t xml:space="preserve">VALOR A REGISTRAR EN EKOGUI: $0.  </t>
  </si>
  <si>
    <t>8% (REMOTA)</t>
  </si>
  <si>
    <t>NO AMERITA REGISTRO</t>
  </si>
  <si>
    <t>$169,952,129</t>
  </si>
  <si>
    <t xml:space="preserve"> EL VALOR DE LA CUANTÍA EN LA DEMANDA ES DE $98,150,000. EL VALOR DE LAS PRETENSIONES ECONOMICAS ES DE: $ 167.095.400,00.  SE RECALIFICÓ EL PROCESO EL 20 DE DICIEMBRE DE 2017,</t>
  </si>
  <si>
    <t>47001-3333-002-2016-00296-00</t>
  </si>
  <si>
    <t>Alix Mariela Castilla Montero y Alicia Gomez Vecino</t>
  </si>
  <si>
    <t xml:space="preserve">TOTAL PRETENSIONES ECONOMICAS:  
$ 260.769.300,00. Concertar el pago solidario a que están obligados las personas mencionadas, con ocasión de los perjuicios materiales y morales causados, a mis poderdantes con carbonato de calcio en polvo, derivados de la explotación minera que desarrolla la mencionada sociedad en el Sector de “Cordobita”, jurisdicción del Municipio de Ciénaga – Magdalena, y por la omisión del deber legal del Municipio de Ciénaga – Magdalena y “CORPAMAG”, al permitir la explotación minera con grave afectación al medio ambiente, que ha producido la muerte de árboles frutales y la disminución de la producción de los cultivos sembrados en el inmueble rural de la propiedad de mis poderdantes, denominado “GRANJA VILLA ELISA”, ubicada en la región de Córdoba, jurisdicción del Municipio de Ciénaga – Magdalena, con una cabida de tres (3) hectáreas aproximadamente y comprendida dentro de los siguientes linderos: NORTE, mide 169.60 metros, con terrenos que se reserva el exponente vendedor; SUR, mide 180 metros con antigua carretera de Ciénaga-Santa Marta: ESTE: , MIDE 180 metros con terrenos que se reserva el exponente vendedor, y OESTE, mide 169.60 metros, terrenos antes de Manuela de Jesús Cervantes Cuao, hoy de la Asociación de Comerciantes de Ciénaga”, en la suma de CIENTO NOVENTA Y UN MILLÓN OCHOCIENTOS VEINTE CUATRO MIL PESOS ($191.824.000.oo) M/L correspondiente a los perjuicios materiales, más los perjuicios morales en cuantía de CIEN SALARIOS MINIMOS LEGALES VIGENTES, al momento del reconocimiento (100 s.m.l.)…”  No obstante cuando hace la relación de los perjuicios materiales y morales en el acapite de cuantía, los discrima diferente, así: total perjuicios materiales: $122,878,500 y total perjuicios morales: 200 salarios minimos.  </t>
  </si>
  <si>
    <t>Pruebas</t>
  </si>
  <si>
    <t>Juzgado Segundo (2) Administrativo de Santa Marta</t>
  </si>
  <si>
    <t>La audiencia de pruebas se realizó en la fecha 24 de octubre de 2017 a las 2:30 p.m., se abrió incidente sancionatorio al Director de la Dian y se le dieron  3 días para que remitiera la información solicitada; no se incorporaron los informes técnicos allegados por el demandante como dictamen pericial, el apoderado del demandante apeló y se le concedió el recurso en el efecto suspensivo.  El expediente fue remitido al Tribunal Administrativo del Magdalena en la fecha 14 de noviembre de 2017, para que se resuelva el recurso de apelación interpuesto por el apoderado de la parte demandante.  El 14 de noviembre de 2017 se realizó el reparto de la apelación de auto, correspondiendole al Magistrado Ponente, dr. Adonay Ferrari.  En la fecha 15 de Noviembre de 2017, la Dian allegó respuesta al requerimiento realizado, remitiendo las declaraciones de renta de las señora ALIX MARIELA CASTILLA MONTERO, y manifestado que la señora ALICIA GOMEZ VECINO no registra documentos presentados ante la DIAN.  Se recalificó el proceso el 20 de Diciembre de 2017,</t>
  </si>
  <si>
    <t>VALOR A REGISTRAR EN EKOGUI:$0</t>
  </si>
  <si>
    <t>$263,424,001</t>
  </si>
  <si>
    <t>EL DEMANDANTE APELÓ EL AUTO QUE NEGÓ INCORPORAR LOS INFORMES COMO DICTAMENES PERICIALES, SE LE CONCEDIÓ EL RECURSO DE APELACIÓN EN EL EFECTO SUSPENSIVO, POR LO CUAL NOS ENCONTRAMOS A LA ESPERA QUE EL RECURSO SEA DECIDIDO POR EL TRIBUNAL ADMINISTRATIVO DEL MAGDALENA.  SE RECALIFICÓ EL PROCESO EL 20 DE DICIEMBRE DE 2017,</t>
  </si>
  <si>
    <t>47001-3333-002-2016-00021-00 / CAMBIÓ DE RADICADO PORQUE PASÓ A CONOCIMIENTO DEL 3 ADTIVO-RAD NUEVO 47-001-3333-003-2017-00340-00</t>
  </si>
  <si>
    <t>Demandada/Vincualda como litisconsorte necesario</t>
  </si>
  <si>
    <t>MANUEL SEGUNDO BRITTTO LUNA, ROBERTO LUIS BRITTO LUNA, FERNANDO DE LOS REYES BRITTO LUNA, JOVANI BRITTO LUNA, LIDA DE LOS SANTOS CRUZ BRITTO LUNA, LEDDIS MARIA BRITTO LUNA, LEYDIS JOHANA BRITTO LUNA (SOBRINA E HIJA DE CRIANZA), ANDERSON JIMENEZ BRITTO, MARIA ASUNCIÓN RANGEL CAMACHO.</t>
  </si>
  <si>
    <t>Rene Cordoba Mantilla</t>
  </si>
  <si>
    <t xml:space="preserve">VALOR PRETENSIONES ECONOMICAS SEGÚN LO ESTIPULADO POR EL DEMANDANTE:  
$354,957,500.  Reclaman perjuicios por la muerte del señor FREDDY ALONSO BRITTO LUNA con ocasión de la caída de un arbol en la ronda hidrica del rio manzanares.  </t>
  </si>
  <si>
    <t>Juzgado Tercero (3) Administrativo de Santa Marta</t>
  </si>
  <si>
    <t>Por medio de Auto de fecha 14 de noviembre de 2017, notificado en el estado 54 del 15 de noviembre de 2017, el Juzgado 3 Administrativo resolvió aceptar el impedimento en que incurre la dra. Lina Paola Aranguren Juez Segunda Administrativa del Circuito de Santa Marta, para continuar con el conocimiento del proceso, se avocó el conocimiento del proceso y se convocó a las partes, a los apoderados y al Ministerio Públicos a la audiencia inicial para el día 8 de febrero de 2018 a las 3:30 p.m.   El proceso tiene nuevo RADICADO, el No. 47001333300320170034000.  El proceso se recalificó en EKOGUI el 20 de diciembre de 2017.</t>
  </si>
  <si>
    <t>REMOTA 8,00%</t>
  </si>
  <si>
    <t>$365,389,534</t>
  </si>
  <si>
    <t xml:space="preserve"> Por medio de correo electronico de fecha 14 de Marzo de 2017, se notificó la vinculación de Corpamag dentro del proceso de la referencia.  Posteriormente y en virtud de inconsistencia que se le manifestó al Secretario del Despacho, en la fecha 17 de marzo de 2017, se  nos remitió un nuevo correo informando que la vinculación es como litisconsorte necesario y no como llamados en garantía.  JUEZ 2 ADMINISTRATIVA SE DECLARÓ IMPEDIDA. ASUMIÓ LA JUEZ 3 ADTIVA. FECHA DE AUDIENCIA INICIAL 8 DE FEBRERO DE 2018 A LAS 3:30 P.M.  SE RECALIFICÓ EL PROCESO EL 20 DE DICIEMBRE DE 2017,</t>
  </si>
  <si>
    <t>47-001-3333-003-2014-00198-00</t>
  </si>
  <si>
    <t>Liliana Lucia Tamara Urzola</t>
  </si>
  <si>
    <t xml:space="preserve">VALOR TOTAL PRETENSIONES ECONOMICAS; $36,127,928.  Reclama los perjuicios que presuntamente LA CORPORACIÓN AUTÓNOMA REGIONAL DEL MAGDALENA le ha causado a la misma con ocasión de la expedición del Acto Administrativo número 2921 de fecha 16 de diciembre del 2.013, por medio del cual la entidad declaró insubsistente su nombramiento en el cargo de Subdirector General Código 0044 Grado 17, adscrito a la subdirección de gestión ambiental de la planta de cargos de CORPAMAG. </t>
  </si>
  <si>
    <t>Juzgado Tercero (3º) Administrativo de Santa Marta</t>
  </si>
  <si>
    <t>En la fecha 10 de julio de 2017 descorrí traslado de la prueba allegada por la Procuraduría.  En el plenario obra constancia de fecha 10 de julio de 2017, en la que el secretario hace constar que no fue posible comunicarse con la señora Liliana Tamara por los medios telefonicos ni electronicos en la fecha 06 de julio de 2017.  Asi mismo obra el oficio No. 1065 del 10 de de julio de 2017, informando a Liliana Tamara el inicio del tramite sancionatorio por no asistir a la audiencia inicial del 18-04-2017. Se recalificó el proceso en EKOGUI el 20 de diciembre de 2017,</t>
  </si>
  <si>
    <t>14,75% (BAJA)</t>
  </si>
  <si>
    <t>CUENTAS DE ORDEN.</t>
  </si>
  <si>
    <t>$40,002,763</t>
  </si>
  <si>
    <t>PENDIENTE QUE NOTIFIQUEN INCIDENTE CONTRA LA DEMANDANTE Y QUE FIJEN FECHA DE AUDIENCIA DE ALEGACIONES Y JUZGAMIENTO.  SE RECALIFICÓ EL PROCESO EL 20 DE DICIEMBRE DE 2017.</t>
  </si>
  <si>
    <t>47-001-3333-003-2013-00095-00</t>
  </si>
  <si>
    <t>Albenis Patricia Pertuz  y Otros</t>
  </si>
  <si>
    <t>Gisella del Carmen Taborda Guzman</t>
  </si>
  <si>
    <t>Solicita Perjuicios por Lesiones en Accidente de Tránsito.  VALOR EN PESOS:  
$ 649.629.000,00</t>
  </si>
  <si>
    <t>Llamamiento en garantía</t>
  </si>
  <si>
    <t>El 05 de septiembre de 2017, el señor Omar Avendaño Cantillo se posesionó en el cargo de curador ad litem. En la fecha 15 de septiembre de 2017 le notificaron al curador la demanda, y el 22 de septiembre de 2017 dio contestación a la misma.  El 01 de diciembre de 2017, la apoderada de la parte demandante presentó memorial, y en la misma fecha el Director Jurídico del Distrito de Santa Marta otorgó poder a la dra. Aracelys Elisa Rivera Vizcaíno.  Se recalificó el proceso en EKOGUI el 20 de diciembre de 2017,</t>
  </si>
  <si>
    <t>$759,046,456</t>
  </si>
  <si>
    <t>CURADOR AD LITEM CONTESTÓ LA DEMANDA.  SE RECALIFICÓ EL PROCESO EN EKOGUI EL 20 DE DICIEMBRE DE 2017,</t>
  </si>
  <si>
    <t>47-001-3333-003-2013-00124-00</t>
  </si>
  <si>
    <t>Leonardo de Jesús Pinzón</t>
  </si>
  <si>
    <t>Martha Jimenez Julio</t>
  </si>
  <si>
    <t xml:space="preserve">TOTAL PRETENSIONES ECONOMICAS: $ 39.409.809,00. Solicitan el pago de perjuicios morales y materiales causados al demandante y su familia, por la ocupación permanente de una parte del inmueble de su propiedad; que se vió afectado con la construcción del tramo del Colector Pluuvial Bastidas Mar Caribe que pasa por el sector.  </t>
  </si>
  <si>
    <t>La apoderada del INVIAS allegó copia de memorial radicado ante el IGAC a través del cual solicita el INVIAS corrección del plano predial catastral del predio identificado con la cédula catastral No. 01-03-0342-0023-000 y de matrícula inmobiliaria No. 080-85733 correspondiente a un área de terreno de 47,38 m2.  En diciembre de 2017 se nos convocó a los que intervenimos en la inspección judicial para la firma del acta que el despacho levantó sobre el particular.  Se recalificó el proceso en EKOGUI el 21 de diciembre de 2017,</t>
  </si>
  <si>
    <t>8,00% (REMOTA)</t>
  </si>
  <si>
    <t>$45,856,807</t>
  </si>
  <si>
    <t>EN PRUEBAS.  SE RECALIFICÓ EL PROCESO EN EKOGUI EL 21 DE DICIEMBRE DE 2017,</t>
  </si>
  <si>
    <t>47-001-2333-001-2016-00161-00</t>
  </si>
  <si>
    <t>Henny Luz Angulo Fontalvo</t>
  </si>
  <si>
    <t>Luis Vives Rovira</t>
  </si>
  <si>
    <t xml:space="preserve">VALOR EN PESOS DE PRETENSIONES ECONOMICAS: $1,299,209,432,00Dejar sin efecto la Resolución No. 2436 de fecha septiembre once (11) de 2014, por la cual la Dirección General de la Convocada Declara Insubsistente el nombramiento de Henny Luz Angulo en el cargo de Profesional Universitario, Código 2044, Grado 05 adscrito a la Secretaría General de CORPAMAG; reintegro sin solución de continuidad y pago de perjuicios.  </t>
  </si>
  <si>
    <t>Juzgado Cuarto (4º) Administrativo de Santa Marta</t>
  </si>
  <si>
    <t>Por medio de Auto de fecha 07 de noviembre de 2017, notificado en el  estado No. 096 del 08 de noviembre de 2017, el Juzgado 4º Administrativo de Santa Marta resolvió fijar como nueva fecha para la celebración de la audiencia inicial el día 01 de febrero de 2018 a las 3:30 p.m.  El 21 de Diciembre de 2017 se recalificó el proceso en EKOGUI.</t>
  </si>
  <si>
    <t>$1,434,111,417</t>
  </si>
  <si>
    <t>NUEVA FECHA PARA AUDIENCIA INICIAL ES EL 01 DE FEBRERO DE 2018 A LAS 3:30 P.M. SE RECALIFICÓ EL PROCESO EN EKOGUI EL 21 DE DICIEMBRE DE 2017,</t>
  </si>
  <si>
    <t>47-001-005-3331-2009-00065-00</t>
  </si>
  <si>
    <t>Jose Antonio Nájera Torres</t>
  </si>
  <si>
    <t>José Antonio Najera</t>
  </si>
  <si>
    <t>Solicita amparo a derechos colectivos por Inundacion Municipios de la Ribera del Rio Magdalena. VALOR EN PESOS PRETENSIONES ECONOMICAS: 0</t>
  </si>
  <si>
    <t>Despacho para semtencia de 1ª instancia</t>
  </si>
  <si>
    <t>Juzgado Quinto (5º) Administrativo de Santa Marta</t>
  </si>
  <si>
    <t>Por medio de Auto de fecha 22 de enero de 2015 se ordenó a las partes alegar de conclusión; por lo tanto, dentro del término legal en la fecha 30 de enero de 2015 se presentaron los respectivos alegatos de conclusión.  Sin novedad por reportar para este periodo.  El 05 de abril de 2017 pasó al despacho para fallo.  SE RECALIFICÓ EL RIESGO EN EKOGUI EL 21 DE DICIEMBRE DE 2017,</t>
  </si>
  <si>
    <t>NO APLICA</t>
  </si>
  <si>
    <t>21.50% (BAJA)</t>
  </si>
  <si>
    <t>PENDIENTE POR SENTENCIA DE PRIMERA INSTANCIA.  SE RECALIFICÓ EL RIESGO EN EKOGUI EL 21 DE DICIEMBRE DE 2017,</t>
  </si>
  <si>
    <t>47-001-3331-005-2012-00058-00</t>
  </si>
  <si>
    <t>Alberto Bolaños  Patiño</t>
  </si>
  <si>
    <t xml:space="preserve">Wilson Ciro De la Rosa Polo </t>
  </si>
  <si>
    <t>Solicita Perjuicios por Desbordamiento Rio Magdalena Mcipio Sitio Nuevo y Remolino. VALOR EN PESOS PRETENSIONES ECONOMICAS: $321,000,000</t>
  </si>
  <si>
    <t>Aundiencia inicial</t>
  </si>
  <si>
    <t>El 25 de Julio de 2017 fue recibido en el Tribunal Administrativo del Magdalena por oficio No. 1198 el proceso de la referencia para resolver apelación de auto que declaró no probada excepciones previas. Por reparto le correspondió el mismo a la Dra. Maribel Mendoza.  El proceso a Siciembre 15 de 2017 aun se encuentra en Secretaria del Tribunal, aun no ha pasado al despacho de la Magistrada ponente para resolver la apelación interpuesta.  Se realicafió el proceso en EKOGUI el 21 de Diciembre de 2017,</t>
  </si>
  <si>
    <t>VALOR A REGISTRAR EN EKOGUI: 0</t>
  </si>
  <si>
    <t>CUENTAS DE ORDEN</t>
  </si>
  <si>
    <t>$378,810,110</t>
  </si>
  <si>
    <t>EN TRAMITE DE APELACIÓN DE AUTO QUE DECLARÓ NO PROBADA EXCEPCIÓN DE FALTA DE COMPETENCIA-PROCESO REMITIDO AL TRIBUNAL.  SE RECALIFICÓ EL PROCESO EN EKOGUI EL 21 DE DICIEMBRE DE 2017,</t>
  </si>
  <si>
    <t>47-001-3333-005-2013-00145-00</t>
  </si>
  <si>
    <t>Carmen Sánchez Patiño y Virgilio Torres Cuello.</t>
  </si>
  <si>
    <t>Amparo Escorcia Manotas</t>
  </si>
  <si>
    <t xml:space="preserve">Solicita Perjuicios por Inundación Predios Remolino. VALOR EN PESOS PRETENSIONES ECONOMICAS; $476,074,053 </t>
  </si>
  <si>
    <t>Audiencia Inicial.</t>
  </si>
  <si>
    <t>Por medio de Auto del 14/12/2017 notificado en el estado del 19/12/2017, el Juzgado Quinto (5) Administrativo resolvió fijar como fecha de audiencia inicial el día martes 20 de Marzo de 2018 a las 10:00 a.m.   El 21 de diciembre de 2017 se recalificó el proceso en EKOGUI.</t>
  </si>
  <si>
    <t>$556,045,943</t>
  </si>
  <si>
    <t>AUDIENCIA INICIAL PARA EL 20 DE MARZO DE 2018 A LAS 10:00 A.M.  SE RECALIFICÓ EL PROCESO EN EKOGUI EL 21 DE DICIEMBRE DE 2017,</t>
  </si>
  <si>
    <t>47-001-3333-006-2013-00083-00</t>
  </si>
  <si>
    <t>Hernando Javier Piña Guerrero</t>
  </si>
  <si>
    <t>Adolfo Enrique Diazgranados Mejia</t>
  </si>
  <si>
    <t xml:space="preserve"> VALOR EN PESOS PRETENSIONES ECONOMICAS: $542.258,545. Solicita el reconocimiento de los daños materiales y perjuicios morales causados en su actividad comerciales al señor HERNANDO JAVIER PIÑA GUERRERO y su núcleo familiar, debido a la perdida, destrucción y cierre del local comercial "DISTRIBUIDORA LOS HERMANOS PIÑAS", por causa de las inundaciones sufridas en el mes de Noviembre de 2010, en el municipio de el Banco, Magdalena, las cuales ocurrieron según el demandante por negligencia de las entidades demandadas, por no tomar de manera oportuna las medidas preventivas necesarias con el fin de evitar la tragedia. </t>
  </si>
  <si>
    <t>PRUEBAS</t>
  </si>
  <si>
    <t>Juzgado Sexto (6) Administrativo de Santa Marta</t>
  </si>
  <si>
    <t xml:space="preserve">En virtud de las pruebas allegadas al proceso a la fecha, se recalificó el mismo en ekogui el día 15 de noviembre de 2017, Se libraron los oficios 1421 y 1425 por parte del despacho.  El 23/11/2017 a las 10:30 a.m. se asisitó a la audiencia de continuación de pruebas; la Juez admitió el desistimiento del dictamen pericial y de los testimonios solicitados por Cormagdalena; requirió pruebas documentales solicitadas por el Departamento del Magdalena y citó a los testigos que ordenó de oficio para la continuación de la audiencia de pruebas que quedó para el día 01 de febrero de 2018 a las 4:00 p.m.  La prueba solicitada por Mapfre fue contestada por el IDEAM el 21/11/207 en los folios 1019 al 1031.  En la fecha 06/12/2017 se presentó solicitud de fijación de nueva fecha de continuación de audiencia inicial, teniendo en cuenta que el 01 de febrero de 2018 también tenemos audiencia inicial en el proceso de Henny Luz Angulo vs Corpamag a las 3:30 p.m. y por tanto ambas audiencias se cruzarían.  </t>
  </si>
  <si>
    <t xml:space="preserve"> 0 (VALOR A REGISTRAR EN EKOGUI</t>
  </si>
  <si>
    <t>$651,905,421</t>
  </si>
  <si>
    <t>(RECAUDO DE PRUEBAS)-CONTINUACIÓN AUDIENCIA DE PRUEBAS PARA EL 01 DE FEBRERO DE 2018 A LAS 04:00 P.M.   EL APODERADO DEL DEMANDANTE CUANDO SUBSANÓ LA DEMANDA ESTIMÓ LA CUANTÍA EN $132,199,461. En virtud de las pruebas allegadas al proceso a la fecha, se recalificó el mismo en ekogui el día 15 de noviembre de 2017,</t>
  </si>
  <si>
    <t>47-001-3333-006-2013-00243-00</t>
  </si>
  <si>
    <t>Marlene Amaris Leon, Lucila de Jesus Martinez Amaris, Manuel Segundo Martinez y Ada Luz Martinez Amaris.</t>
  </si>
  <si>
    <t>Litz Mario Aguilar Angel</t>
  </si>
  <si>
    <t xml:space="preserve">Solicita perjuicios por la ocupación permanente e intervención por obra pública del inmueble distinguido con la nomenclatura carrera 22 No. 9-04, del barrio Los Olivos, hoy denominado Alfonso López.  VALOR EN PESOS DE LAS PRETENSIONES ES DE: $356,500,000 </t>
  </si>
  <si>
    <t>El 29 de agosto de 2017, el apoderado de la demandante envia correo electronico de impulso del proceso.  El apoderado de la demandante por medio de correo electronico de fecha 31 de agosto de 2017, presentó escrito oponiendose a las excepciones planteadas por las partes.  SIN NOVEDAD POR REPORTAR PARA ESTE PERIODO.</t>
  </si>
  <si>
    <t>$383,107,230</t>
  </si>
  <si>
    <t>50,75% (ALTA)</t>
  </si>
  <si>
    <t xml:space="preserve">PROVISIÓN CONTABLE </t>
  </si>
  <si>
    <t>ESTA DEMANDA INICIALMENTE HABÍA SIDO ADMITIDA EL 12 DE AGOSTO DE 2013, PERO LUEGO SE DECRETÓ LA NULIDAD DE LO ACTUADO Y POSTERIORMENTE POR AUTO DEL 12 DE AGOSTO DE 2015, SE ORDENÓ  ADMITIR LA DEMANDA. LA ESTIMACIÓN RAZONADA DE LA CUANTÍA EN EL ESCRITOSUBSANATORIO DE LA DEMANDA ES POR $25,750,000.  EL VALOR DE LAS PRETENSIONES ES DE: $356,500,000.  SE RECALIFICÓ EL PROCESO EN EKOGUI EL 21 DE DICIEMBRE DE 2017,</t>
  </si>
  <si>
    <t>47-001-3333-006-2015-00033-00</t>
  </si>
  <si>
    <t>Hernan Parodi Arias</t>
  </si>
  <si>
    <t>David Parodi Arias</t>
  </si>
  <si>
    <t>Que se declare la existencia de Contrato realidad desde el 19 de julio de 1991 y hasta el 31 de diciembre de 1993,.  VALOR EN PESOS PRETENSIONES ECONOMICAS: $31,697,935</t>
  </si>
  <si>
    <t>Alegatos/para sentencia de primera instancia.</t>
  </si>
  <si>
    <t>En la fecha 27 de noviembre de 2017 a las 3:00 p.m. asistí a la audiencia de pruebas en la cual se le impusó la sanción pecuniaria al apoderado del actor por no haber justificado su inasistencia a la audiencia inicial; se aceptó el desistimiento de la prueba de testimonial de Ismael Gomez Yoli realizada por el apoderado del demandante, se escuchó el testimonio del señor Abel Rivera Garcia, se realizó el interrogatorio de parte a Hernan Parodi, se aportó certificación laboral de Aberl Rivera que da cuenta que sólo entró a laborar a Corpamag el 26 de noviembre de 1992 y por tanto, sólo podía constarle los  hechos a partir de esa fecha, se aportó su acta de nombramiento y posesión; se cerró el debate probatorio y se ordenó alegar de conclusión dentro del término de 10 días ss a la fecha de la audiencia, y por tanto el 12 de diciembre de 2017 se presentaron los correspondientes alegatos, los cuales fueron radicados en fisico y remitidos en medio magnetico al correo electronico del despacho: j06admsmta@cendoj.ramajudicial.gov.co y jadmin06smr@notificacionesrj.gov.co.  El apoderado del demandante alegó de conclusión el 11 de diciembre de 2017.  Se recalificó el proceso en EKOGUI el 21 de diciembre de 2017,</t>
  </si>
  <si>
    <t>50,00% (MEDIA)</t>
  </si>
  <si>
    <t>$34,069,405</t>
  </si>
  <si>
    <t>SE ALEGÓ DE CONCLUSIÓN EL 12/12/2017, A LA ESPERA QUE SE NOS NOTIFIQUE SENTENCIA DE PRIMERA INSTANCIA.  SE RECALIFICÓ EL PROCESO EN EKOGUI EL 21 DE DICIEMBRE DE 2017,</t>
  </si>
  <si>
    <t>47-001-3333-007-2013-00222-00</t>
  </si>
  <si>
    <t xml:space="preserve"> Julio Cesar Melo Velasquez</t>
  </si>
  <si>
    <t>Pedro Antonio Altamar Rodriguez</t>
  </si>
  <si>
    <t xml:space="preserve">VALOR EN PESOS DE PRETENSIONES ECONOMICAS: $279,818,400.Solicita condena por perjuicios que se le ocasionarion en virtud de la destrucción material de 224 matas de palma africana en plena producción, que tenía en la finca conocida como "Chinga", ubicada en la comprensión del Corregimiento de la Colombia, Municipio de El Reten; las cuales fueron destruidas edurante la ejecución de la obra de que trata el Contrato Civil de Obra No. 003 del 17 de mayo de 2011. </t>
  </si>
  <si>
    <t>Juzgado Séptimo (7) Administrativo de Santa Marta</t>
  </si>
  <si>
    <t>El Juez quedó en pornunciarse en auto sobre el control de legalidad del dictamen allegado por el demandante y las pruebas de contradicción decretadas. El Juez de oficio ordenó la practica de prueba de requerir al juzgado promiscuo para que allegue copia de prueba anticipada.  Obra en el expediente constancia secretarial en la que se deja constancia que el 18 de julio de 2017 el proceso pasó al despacho para que el Juez resuelva el control de legalidad respecto del dictamen pericial efectuado dentro del proceso. En la fecha 23 de octubre de 2017 el Juzgado Promiscuo Municipal de Aracataca allegó al Juzgado 7 Administrativo,  en 55 folios copia autentica de la prueba anticipada (inspección judicial), radicado 2013-00128, donde figura como solicitante JULIO CESAR MELO, a través de apoderado judicial, doctor Pedro Antonio Altamar Rodriguez.  SE RECALIFICÓ EL PROCESO EN EKOGUI EL 21 DE DICIEMBRE DE 2017,</t>
  </si>
  <si>
    <t>$324,935,295</t>
  </si>
  <si>
    <t>PENDIENTE QUE EL JUEZ SE PRONUNCIE POR AUTO SOBRE LEGALIDAD DE DICTAMEN.  SE RECALIFICÓ  EL PROCESO EN EKOGUI EL 21 DE DICIEMBRE DE 2017,</t>
  </si>
  <si>
    <t>47-001-3333-007-2015-00360-00</t>
  </si>
  <si>
    <t>Beatriz Marta Gómez Zabaleta</t>
  </si>
  <si>
    <t>Maria Angelica Sierra Venera</t>
  </si>
  <si>
    <t xml:space="preserve">VALOR EN PESOS PRETENSIONES ECONOMICAS: $21,174,980. Que se declare nulo el acto administrativo denominado "Por lo cual se declara insubsistente un nombramiento" de fecha 26 de Febrero de 2015, expedido por el Director General de la Corporación Autónoma Regional del Magdalena, por medio de la cual declara insubsistente el nombramiento de la Señora Beatriz Martha Gómez Zabaleta del cargo de libre nombramiento y remoción profesional especializado código 2028 grado 16. SEGUNDO: Como consecuencia de lo anterior solicita el restablecimiento del derecho, en el sentido que se tenga como tiempo efectivo de servicios el lapso transcurrido entre su desvinculación y la fecha efectiva de su reintegro. En tal sentido se ordene el reintegro de la Señora Beatriz Martha Gómez Zabaleta al cargo que se encontraba desempeñando al momento de su retiro o uno de igual o superior cargo, es decir, el cargo de profesional especializado código 2028 grado 16.  </t>
  </si>
  <si>
    <t>En la fecha 05 de Junio de 2017 radicaron en Corpamag bajo el No. 4382 el oficio No. 0634 del 11 de mayo  orrespondiente a la citación de notificación de vinculación al proceso.  El 18 de Julio de 2017 se recalificó el proceso.  Se recalificó el proceso en EKOGUI el 21 de diciembre de 2017.</t>
  </si>
  <si>
    <t>$22,193,824</t>
  </si>
  <si>
    <t>PENDIENTE  QUE SE FIJE FECHA DE CONTINUACIÓN DE AUDIENCIA INICIAL.  SE RECALIFICÓ EL PROCESO EN EKOGUI EL 21 DE DICIEMBRE DE 2017,</t>
  </si>
  <si>
    <t>47-001-3331-001-2012-01239-00</t>
  </si>
  <si>
    <t>Administrativa/escrituralidad</t>
  </si>
  <si>
    <t>Josefina Cañas Cantillo, en nombre propio y en condición de esposa del fallecido Luis Mariano Pertuz, Luis Martinez Pertuz cañas, Lorena Patricia Pertuz Cañas, Jacinta Hipólito Cantillo de Cañas y Lida Rosa Borja Cantillo</t>
  </si>
  <si>
    <t>Camilo José David Hoyos</t>
  </si>
  <si>
    <t>Solicita Perjuicios por Inundación de varias Fincas Remolino y Pivijay. VALOR EN PESOS PRETENSIONES ECONOMICAS: $233,547,160</t>
  </si>
  <si>
    <t>Juzgado Octavo (8) Administrativo de Santa Marta</t>
  </si>
  <si>
    <t>Por medio de Auto de fecha 16 de noviembre de 2017, notificado en el estado No. 47 del 17 de noviembre de 2017, el despacho resolvió fijar como nueva fecha para contradicción del dictamen el día 28 de noviembre de 2017 a las 3:00 p.m.   En la fecha 28/11/2017 a las 3:00 p.m. se asistió a la audiencia de interrogatorio de la perito para aclaración de dictamen solicitada por el apoderado de la demandante. La perito respondió el interrogatorio formulado y se levantó el acta correspondiente.  El 04 de diciembre de 2017 el proceso pasó al despacho.  Se recalificó el proceso en EKOGUI el 21 de diciembre de 2017,</t>
  </si>
  <si>
    <t>35,00% (MEDIA)</t>
  </si>
  <si>
    <t>$452,486,849</t>
  </si>
  <si>
    <t>A LA ESPERA DE AUTO DE LA JUEZ.  SE RECALIFICÓ EL PROCESO EN EKOGUI EL 21 DE DICIEMBRE DE 2017,</t>
  </si>
  <si>
    <t>47-001-3331-008-2011-00255-00</t>
  </si>
  <si>
    <t>William Gomez Aguilar y otros.</t>
  </si>
  <si>
    <t>Juan Carlos Gomez Lobato</t>
  </si>
  <si>
    <t xml:space="preserve">VALOR EN PESOS PRETENSIONES ECONOMICAS: $317,120,000. Se condene a pagar los perjuicios materiales, morales y a la vida de relación, que presuntamente se le ocasionarion a raíz de la pérdida de lotes de terreno que forman parte de la Urbanización El Bosque, presuntamente ocasionada por la ejcución de una obra pública contratada mediante contrato No. 0002 de 2009. </t>
  </si>
  <si>
    <t>El 17 de octubre de 2017, el perito presentó informe pericial del folio 565 al 579. El 24 de octubre de 2017, el perito presentó una aclaración a su informe.  A la espera de fijación en lista de traslado del dictamen rendido y que se tomen decisiones con respecto al peritazgo pendiente.  El proceso pasó al despacho el 22 de noviembre de 2017.  Se recalificó el proceso en Ekogui el 21 de Diciembre de 2017,</t>
  </si>
  <si>
    <t>$373,437,320</t>
  </si>
  <si>
    <t>EN PRUEBAS. EN ESTE PROCESO LA ESTIMACIÓN RAZONADA DE LA CUANTÍA EQUIVALE A LA SUMA DE: $210,000,000-TAL COMO LO ESTABLECE EL DEMANDANTE EN LA DEMANDA; PERO EL VALOR DE LAS PRETENSIONES EQUIVALE A LA SUMA DE $317,120,000 (QUE CORRESPONDE A LOS PERJUICIOS MATERIALES, A LOS MORALES, Y A LOS DAÑOS A LA VIDA DE RELACIÓN TAL COMO ASI LO ESTABLECE EL DEMANDANTE A FOLIO 19 NDE LA DEMANDA.  SE RECALIFICÓ EL PROCESO EN EKOGUI EL 21 DE DICIEMBRE DE 2017,</t>
  </si>
  <si>
    <t>47-001-3331-008-2011-00216-00</t>
  </si>
  <si>
    <t xml:space="preserve">Juan Melinton Arévalo Estrada, Melinton de Jesús Arevalo Jimenez, Obed David Arevalo Jimenes, Fanny Jimenez Torres, Luz Benis Lambis Estrada, y otros.  </t>
  </si>
  <si>
    <t>Zoila Rosa Angulo Rodelo</t>
  </si>
  <si>
    <t>Solicita Perjuicios causados a grupos familiares recicladores por apertura botadero basura Mcipio Aracataca.  VALOR EN PESOS PRETENSIONES ECONOMICAS: $6,349,139,993</t>
  </si>
  <si>
    <t>En la fecha 02 de noviembre de 2017 el apoderado de Aseo General S.A.E.S.P. alegó de conclusión . En la fecha 08 de noviembre de 2017 presenté los correspondientes alegatos de conclusión.  En la fecha 24 de noviembre de 2017, el proceso fue remitido al Juzgado Administrativo de Carácter Transitorio creado por el Acuedo No. PCSJA17-10693 de 30 de Junio de 2017 del Consejo Superior de la Judicatura, ubicado en la ciudad de Bogotá, para que dicho juzgado profiera sentencia de primera instancia.  No obstante de conformidad con el Acuerdo, se tiene que una vez proferida el fallo el mismo deberá ser notificado en el Juzgado 8 Administrativo de Santa Marta.  Se recalificó el proceso en EKOGUI el 21 de diciembre de 2017,</t>
  </si>
  <si>
    <t>VALOR A REGISTRAR: 0</t>
  </si>
  <si>
    <t>$7,774.193.888</t>
  </si>
  <si>
    <t>PASÓ AL JUZGADO ADMINISTRATIVO DE CARÁCTER TRANSITORIO EN BOGOTÁ PARA PROFERIR SENTENCIA DE PRIMERA INSTANCIA, Y UNA VEZ DICTADA, LA MISMA DEBERÁ NOTIFICARSE EN EL JUZGADO 8 ADMINISTRATIVO DE SANTA MARTA.  SE RECALIFICÓ EL PROCESO EL 21 DE DICIEMBRE DE 2017,</t>
  </si>
  <si>
    <t>13001-33-33-003-2017-00173-00</t>
  </si>
  <si>
    <t>Administrativa/oralidad</t>
  </si>
  <si>
    <t>Universidad de Cartagena</t>
  </si>
  <si>
    <t>Katia Joly Villareal</t>
  </si>
  <si>
    <t>VALOR TOTAL PRETENSIONES ECONOMICAS: $781,279,707, por concepto de capital adeudado, más los intereses moratorios causados desde cuando la obligación se hizo exigible hasta cuando se verifique su pago, y que se condene al pago de las costas y agencias en derecho. Lo abterior en virtud e lo dispuesto en el Convenio de Cooperación Científica y Tecnológica No. 001 de 15 de mayo de 2009, suscrito entre la Universidad de Cartagena y Corpamag, Clausula 11, factura de cobro No. 5521 radicada el 06 de mayo de 2014,</t>
  </si>
  <si>
    <t>Contestación</t>
  </si>
  <si>
    <t>Juzgado Tercero (03) Oral Administrativo del Circuito de Cartagena</t>
  </si>
  <si>
    <t>El 15 de noviembre de 2017 remití por correo certificado autorización para revisar el proceso y sacar copias.  El proceso pasó al despacho desde el 08 de noviembre de 2017.  Con fecha 21/11/2017 figura registro en la pagina de la rama judicial que se recepcionó memorial para autorización de revisión de procesos.  En la fecha 24 de noviembre de 2017 se fijó en lista el traslado del recurso de reposición en contra del mandamiento de pago presentado por Corpamag, para que la Universidad de Cartagena se pronuncie.  Inició del término: 27 de noviembre de 2017.  Finalización del término: 29 de noviembre de 2017.  El 06 de Diciembre de 2017 llegó al despacho respuesta a Oficio 1028,</t>
  </si>
  <si>
    <t>49,25% (MEDIA)</t>
  </si>
  <si>
    <t>$770,352,684</t>
  </si>
  <si>
    <t>PENDIENTE QUE RESUELVAN RECURSO DE REPOSICIÓN INTERPUESTO EN CONTRA DEL AUTO QUE LIBRÓ MANDAMIENTO DE PAGO Y QUE FIJEN FECHA DE AUDIENCIA.</t>
  </si>
  <si>
    <t>47-001-3331-001-2011-00079-00</t>
  </si>
  <si>
    <t>Acción constitucional impetrada ante la jurisdicción contenciosa administrativa</t>
  </si>
  <si>
    <t>Miguel Enciso Pava</t>
  </si>
  <si>
    <t>Miguel Angel Enciso Pava</t>
  </si>
  <si>
    <t>Solicita amparo a derechos colectivos Erosión Rio Gaira. SIN VALOR ECONOMICO</t>
  </si>
  <si>
    <t>Sentencia de 2ª instancia</t>
  </si>
  <si>
    <t>Por medio de sentencia de fecha 29 de Noviembre de 2017, notificada por correo electronico el día domingo 17 de diciembre de 2017, el Tribunal Administrativo del Magdalena con ponencia de la dra. Maribel Mendoza Jiménez resolvió:  PRIMERO: CONFIRMAR los artículos 1, 2, 4, 5 6 de la sentencia del 23 de mayo de 2016 proferida por el Juzgado Primero Administrativo del Circuito de Santa Marta, que amparo los derechos colectivos al goce del espacio público y la utilizaicñon y defensa de los bienes de uso público invocado por la parte demandante.  SEGUNDO: MODIFICAR el artículo 3 de la sentencia del 23 de mayo de 2016 proferida por el Juzgado Primero Administrativo del Circuito de Santa Martam el cual quedará de la siguiente manera: "TERCERO..."ordena al alcade de Sta Marta la realización de un censo y que tome los correctivos y legales y técnicos respecto de las construcciones que según el censo, se encuentren invadiendo la ronda y que realice un plan de acción de reubicaicón teniendo en cuenta parametros administrativos, jurídicios, técnicos y presupuestales.  TERCERO: ORDENAR a CORPAMAG, en coordinación con el DISTRITO DE SANTA MARTA, que dentro del mes siguiente a la restitución efectiva del espacio público ocupado, realice en un término de no exceda los 6 meses, los estudios técnicos, proceso de contratación, gestiones financieras y administrativas necesarias para darle cumplimiento a las siguientes ordenes; a) recuperación de los suelos en áreas afctadas por procesos erosivos para su conservación y estabilización en la desembocadura del río Gaira.  b).  Realización de obras de ingeniería, con respaldo técnio ambiental para el mantenimiento y recuperación de la ribera y desembocadura de la fuente hídrica del río Gaira.</t>
  </si>
  <si>
    <t xml:space="preserve">NO APLICA </t>
  </si>
  <si>
    <t>NO APLICA/NO SE REGISTRA</t>
  </si>
  <si>
    <t>NO APLICA(A.POPULAR).</t>
  </si>
  <si>
    <t>PARCIALMENTE FAVORABLE.. Mediante Sentencia de fecha 22 de Mayo de 2016, notificada a través de edicto fijado el viernes 27 de Mayo de los corrientes, el Juzgado Primero Administrativo del Circuito de Santa Marta resolvió: “…PRIMERO: Declárase no probada la excepción de Inexistencia de la obligación, propuesta por el Distrito de Santa Marta, por las razones expuestas en la parte motiva de esta providencia. SEGUNDO: Ampárense los derechos colectivos a la defensa del patrimonio público, al goce del espacio público y a la utilización y defensa de bienes de uso público, al goce de un ambiente sano, a la existencia del equilibrio ecológico y aprovechamiento racional de los recursos naturales para garantizar su conservación, restauración o sustitución derecho colectivo  la seguridad ya la prevención de desastres previsibles técnicamente de los habitantes del Distrito de Santa Marta, conforme a lo razonado en la parte motiva de esta sentencia. TERCERO: Ordénase al Distrito de Santa Marta que, dentro de los treinta (30) días siguientes a la notificación de este fallo realice un censo para determinar el número de viviendas y/o construcciones que se encuentran invadiendo la ronda hidráulica del Río Gaira, en los kilómetros cercanos a su desembocadura, y que, con base en los resultados del censo adopte, con la asesoría de la Corporación Autónoma Regional del Magdalena – Corpamag, dentro de los quince (15) días siguientes, un plan a corto plazo de reubicación de esas viviendas y recuperación de la ronda hídrica de protección del Río Gaira; plan que deberá ejecutarse en un plazo máximo de seis (6) meses, a partir de la adopción del mismo. CUARTO:  En el término de quince (15) días contados a partir de la notificación de esta sentencia, el Distrito de Santa Marta, en coordinación con la Corporación Autónoma Regional del Magdalena – Corpamag, deberá rendir un informe sobre las condiciones actuales del río Gaira, en el tramo final hacía su desembocadura y las obras que resulten necesarias para la adecuación hidráulica, las mismas que deberán ser ejecutadas de manera conjunta por el Distrito de Santa Marta y Corpamag, dentro de los seis meses siguientes a la ejecutoria del presente fallo. QUINTO: Confórmase el Comité para la vigilancia del cumplimiento de la sentencia, en el que participarán, además de las partes y el Ministerio Público, un representante de la Personería Distrital y de la Defensoría del Pueblo – Seccional Santa Marta…” Por sentencia de segunda instancia de fecha 29 de noviembre de 2017, se confirmaron los artículos 1, 2, 4, 5 y 6 de la de primera y se modificó el artículo 3</t>
  </si>
  <si>
    <t>SENTENCIA SEGUNDA INSTANCIA-NO CONDENA EN VALOR-OBLIGACIONES DE HACER.</t>
  </si>
  <si>
    <t>SENTENCIA DE SEGUNDA INSTANCIA-OBLIGACIONES DE HACER-COPIA DE LA SENTENCIA DE SEGUNDA INSTANCIA YA RESPOSA EN LA ENTIDAD PARA LO PROPIO.</t>
  </si>
  <si>
    <t>47-001-2331-000-2013-00050-00</t>
  </si>
  <si>
    <t>Inversiones Cuello Torres SAS</t>
  </si>
  <si>
    <t>Solicita Perjuicios por Inundación predio Remolino. VALOR EN PESOS PRETENSIONES ECONOMICAS: $1,013,346,431</t>
  </si>
  <si>
    <t>sentencia de 1ª instancia/apelación</t>
  </si>
  <si>
    <t>Tribunal Administrativo del Magdalena/Sección Tercera Consejo de Estado</t>
  </si>
  <si>
    <t>A través de correo electronico de fecha 06/09/ 2017, se nos notificó sentencia del 23/08/2017, por medio de la cual el Tribunal Administrativo del Magdalena resolvió NEGAR las pretensiones de la demanda y NO condenar en costas. El 19/09/2017 los demandantes presentaron recurso de apelación. Por Auto del 03/10/2017, notificado en el estado del 04/10/2017, la Magistrada Ponente resolvió conceder en el efecto suspensivó el recurso de apelación interpuesto y ordenó remitir el expediente a la sección 3 del Consejo de Estado.  El 09/11/2017 se radicó el proceso en el Consejo de Estado. El 14/11/2017 se realizó el reparto, correspondiendole al Consejero Ponente Danilo Rojas Betamcourth.  El 16/11/2017 subió al despacho para decidir sobre la admisibilidad del recurso.  Radicado 47001233300020130005001.  El 29/11/2017 el Tribunal Adtivo del Magdalena remitió al Consejo de Estado poder de apoderado de Cormagdalena, y el 30/11/2017 los memoriales subieron al despacho.  El 01/12/2017 el CE recibe memoriales poder de Cormagdalena al dr. Javier Rocha Amaris y el poder subió al despacho el 04/12/2017,  El 13/12/2017 reciben memorial poder por parte de la Gobernación del Magdalena. El 14/12/2017 el memorial poder sube al despacho.</t>
  </si>
  <si>
    <t>10,70% (BAJA)</t>
  </si>
  <si>
    <t>$1,162,336,641</t>
  </si>
  <si>
    <t>SENTENCIA DE PRIMERA INSTANCIA DE FECHA 23 DE AGOSTO DE 2017, FAVORABLE-NIEGA PRETENSIONES</t>
  </si>
  <si>
    <t>SENTENCIA NO EJECUTORIADA-NIEGA PRETENSIONES</t>
  </si>
  <si>
    <t>CON SENTENCIA DE PRIMERA INSTANCIA QUE NIEGA PRETENSIONES-EL DEMANDANTE APELÓ.  SE RECALIFICÓ EL PROCESO EN EKOGUI EL 11 DE SEPTIEMBRE DE 2017 EN VIRTUD DE SENTENCIA DE 1º INSTANCIA.</t>
  </si>
  <si>
    <t>47-001-2333-000-2013-00033-00</t>
  </si>
  <si>
    <t>Santiago García y Otros</t>
  </si>
  <si>
    <t>Juan Pablo Arrieta Guerra</t>
  </si>
  <si>
    <t xml:space="preserve">VALOR EN PESOS PRETENSIONES ECONOMICAS: $7,904,472,890,82,Solicita que se declare patrimonial y administrativamente responsable a las entidades demandadas, por una supuesta falla del servicio generadora de los daños materiales y morales sufridos a consecuencia de las inundaciones ocurridas desde el 16 de diciembre de 2010 en el Dpto del Magdalena con ocasión de la ruptura del dique de contención del Río Magdalena en el Municipio de El Piñón; que ocasionó la perdida de cultivos y otros daños en un terreno de propiedad del demandante.  </t>
  </si>
  <si>
    <t>sentencia de 1ª instancia/apelación/ 2º instancia.</t>
  </si>
  <si>
    <t>Tribunal Administrativo del Magdalena (Actualmente esta en la sección 3 del Consejo de Estado en apelación de sentencia</t>
  </si>
  <si>
    <t>El 14 de septiembre de 2017 el proceso pasó al despacho para considerar la admisibilidad del recurso de apelación interpuesto por el apoderado del demandante. El  29/11//2017 el Tribunal Administrativo remitió al Consejo de Estado el poder conferido al apoderado de Cormagdalena y el 30/11/2017 el memorial poder subió al despacho.  El 01/12/2017 el despacho recibe memoriales poder de Cormagdalena al doctor Javier Eduardo Rocha Amaris.  Se recalificó el proceso en EKOGUI el 21 de diciembre de 2017,</t>
  </si>
  <si>
    <t>$9,122,504,936</t>
  </si>
  <si>
    <t>SENTENCIA DE PRIMERA INSTANCIA NO EJECUTORIADA. FAVORABLE- NIEGA PRETENSIONES</t>
  </si>
  <si>
    <t>SIN VALOR SENTENCIA DE PRIMERA INSTANCIA QUE NIEGA PRETENSIONES-NO EJECUTORIADA</t>
  </si>
  <si>
    <t>SENTENCIA NO EJECUTORIADA-EL DEMANDANTE PRESENTÓ RECURSO DE APELACIÓN EL 17 DE MAYO DE 2017, -SEGUNDA INSTANCIA CONSEJO DE ESTADO. CP: DR. JAIME ENRIQUE RODRIGUEZ NAVAS. EL RADICADO EN EL CONSEJO DE ESTADO ES 47001233300020130003301.  SE RECALICIÓ EL PROCESO EN EKOGUI EL 21 DE DICIEMBRE DE 2017,</t>
  </si>
  <si>
    <t>47-001-2333-000-2013-00143-00</t>
  </si>
  <si>
    <t>Gustavo Acecvedo González</t>
  </si>
  <si>
    <t>Julian de Dios Fuentes Galindo</t>
  </si>
  <si>
    <t>Reclama daños materiales causados en ejecución y / o desarrollo de obra pública.  VALOR EN PESOS PRETENSIONES ECONOMICAS: $1,598,140,000</t>
  </si>
  <si>
    <t>Segunda Instancia/apelación sentencia</t>
  </si>
  <si>
    <t>Por Sentencia  del 9/08/ 2017, notificada mediante correo electronico remitido en la fecha 28/08/2017, el Tribunal Administrativo del Magdalena resolvió NEGAR las súplicas de la demanda, no condenar en costas y si no fuere apelada la sentencia, ordénese su archivo.  El apoderado del demandante el 07 /09/2017 presentó recurso de apelación.    Por medio de Auto del 8/09/2017, notificado en el estado del 19/09/2017; el Tribunal Administrativo del Magdalena resolvió conceder en el efecto suspensivo el recurso de apelación interpuesto por el apoderado judicial de la parte demandante  y como consecuencia de ello, ordenó remitir el expediente a la Sección Tercera del Consejo de Estado.  El proceso se radicó en el Consejo de Estado el 20/10/2017 y el reparto se realizó a la dra Stella Conto Diaz Del Castillo el mismo 20/10/2017.  El 24/10/2017 el proceso pasó al despacho, para decidir sobre la admisibilidad del recurso de apelación.  Mediante Auto del 15/11/2017 se ordenó admitir el recurso interpuesto, el cual fue notificado por estado del 24/11/2017. El 11/12/2017 el expediente pasó al despacho para considerar el traslado para alegar de conclusión.  15/12/2017 recibe memorial poder de Cormagdalena, y el 18/12/2017 subió al despacho el memorial correspondiente.</t>
  </si>
  <si>
    <t>$1,809,654,992</t>
  </si>
  <si>
    <t>SENTENCIA DE PRIMERA INSTANCIA DE FECHA 9 DE AGOSTO DE 2017, NOTIFICADA POR CORREO ELECTRONICO DEL 28 DE AGOSTO DE 2017, NEGÓ SÚPLICAS DE LA DEMANDA-SENTENCIA NO EJECUTORIADA.</t>
  </si>
  <si>
    <t>SENTENCIA DE PRIMERA INSTANCIA NO EJECUTORIADA NIEGA PRETENSIONES.</t>
  </si>
  <si>
    <t>SENTENCIA 1º INSTANCIA DEL 9/ AGOSTO/2017, NOTIFICADA POR CORREO ELECTRONICO DEL 28 DE AGOSTO DE 2017, NEGÓ SÚPLICAS DE LA DEMANDA-SENTENCIA NO EJECUTORIADA/ EL DEMANDANTE PRESENTÓ RECURSO DE APELACIÓN EL 07 DE SEPTIEMBRE DE 2017,  EL PROCESO SE RECALIFICÓ EN EKOGUI EL 11 DE SEPTIEMBRE DE 2017. SE ACTUALIZÓ EL FORMULARIO DEL PROCESO EN EKOGUI EL 18 DE OCTUBRE DE 2017, CP: STELLA CONTO DIAZ.</t>
  </si>
  <si>
    <t>47-001-2333-000-2014-00029-00</t>
  </si>
  <si>
    <t>Joaquín Gutiérrez Galvis</t>
  </si>
  <si>
    <t>Victor Segura Correa</t>
  </si>
  <si>
    <t>Solicitan pago de perjuicios por inundación.  VALOR EN PESOS PRETENSIONES ECONOMICAS: $560,112,399</t>
  </si>
  <si>
    <t>Apelación sentencia de primera instancia</t>
  </si>
  <si>
    <t>Por sentencia del 16 /08/2017, notificada por correo  el  8/09/ de 2017, el Tribunal Administrativo del Magdalena resolvió NEGAR las súplicas de la demanda y NO condenar en costas. El apoderado de los demandantes el 19/09/2017, presentó recurso de apelación en contra de la sentencia de primera instancia.  Por Auto del 03/10/ 2017, notificado en el estado del 04/10/2017, la Magistrada Ponente resolvió conceder en el efecto suspensivó el recurso de apelación interpuesto por la apoderada judicial de la parte demandante en contra de la sentencia de fecha 16/08/ 2017, y ordenó remitir el expediente a la sección 3 del Consejo de Estado.   El proceso fue radicado en el Consejo de Estado el 09/11/2017 y el 14/11/2017 fue repartido al Consejero Ponente, dr. CARLOS ALBERTO ZAMBRANO BARRERA.  El 16/11/2017 pasó al despacho para resover la admisibilidad del recurso.</t>
  </si>
  <si>
    <t>29,60% (MEDIA)</t>
  </si>
  <si>
    <t>$626,847,621</t>
  </si>
  <si>
    <t>SENTENCIA DE PRIEMERA INSTANCIA DE FECHA 16 DE AGOSTO DE 2017- NO EJECUTORIADA- ES FAVORABLE A LA ENTIDAD. NEGÓ PRETENSIONES.</t>
  </si>
  <si>
    <t>SENTENCIA DE 1º INSTANCIA DEL 16/07/2017- NO EJECUTORIADA- ES FAVORABLE A LA ENTIDAD. NEGÓ PRETENSIONES.  SE RECALIFICÓ EL PROCESO EN EKOGUI EL 11/09/2017,  EL DEMANDANTE APELÓ EL 19 DE SEPTIEMBRE DE 2017, CONSEJERO PONENTE: DR. CARLOS ALBERTO ZAMBRANO BARRERA,  SE RECALIFICÓ EL PROCESO EN EKOGUI EL 12 DE SEPTIEMBRE DE 2017,</t>
  </si>
  <si>
    <t>47-001-2333-000-2013-00041-00</t>
  </si>
  <si>
    <t xml:space="preserve">Bananera Los Magos </t>
  </si>
  <si>
    <t>Jorge Luis Ballesteros Padilla</t>
  </si>
  <si>
    <t xml:space="preserve">VALOR TOTAL PRETENSIONES ECONOMICAS: $920,850,000. Reclama, los perjuicios y daños derivados de la omisión de las entidades demandadas, quienes presuntamente no realizaron los trabajos de mantenimiento, administración preventivo o ambientales en el puente del ferrocarril que atraviesa la quebrada La Aguja, los cuales originaron serios y graves daños en varias propiedades rurales incluyendo la de los demandantes. </t>
  </si>
  <si>
    <t>Al despacho para sentencia de primera instancia.</t>
  </si>
  <si>
    <t>El 09 de octubre de 2017 alegaron de conclusión los apoderados de la Agencia Nacional de Infraestructura, el Invias, el Departamento del Magdalena, QbE seguros, Fenoco, el apoderado de Mapfre. el apoderado del demandante; y la suscrita en calidad de apoderada de Corpamag.  El 13 de octubre de octubre de 2017 el apoderado de Fiduprevisora presentó alegatos de conclusión.  El 03 de Noviembre de 2017, el proceso pasó al despacho para sentencia de primera instancia. El 01/12/2017 el apoderado de la UNGRD allegó renuncia al poder otorgado.  Se recalificó el proceso en EKOGUI el 21 de diciembre de 2017,</t>
  </si>
  <si>
    <t>35,75% (MEDIA)</t>
  </si>
  <si>
    <t>$1,100,016,906</t>
  </si>
  <si>
    <t>47-001-2333-001-2016-00125-00</t>
  </si>
  <si>
    <t>METROAGUA S.A.E.S.P.</t>
  </si>
  <si>
    <t>EDILBERTO ESCOBAR CORTÉS</t>
  </si>
  <si>
    <t>VALOR PRETENSIONES ECONOMICAS: $1,700,000,000. Que se declare la nulidad de la factura No. 5058 del 17 de abril de 2015, por medio de la cual CORPAMAG liquidó y facturó a METROAGUA la suma total de $1,697,667,296,62 por concepto de tasas retributivas para el periodo comprendido entre el 1 de enero de 2014 y el 31 de diciembre de 2014 y que se declare la nulidad de la Resolución No. 2278 de 18 de agosto de 2015, por medio de la cual se resuelve la reclamación que la empresa de servicios públicos de Santa Marta METROAGUA S.A. presentó con la factura No. 5058 vigencia 2014, mediante la cual se efectúa el cobro de la tasa retributiva, acto administrativo que resolvió desfavorablemente la reclamación interpuesta por METROAGUA, excluyendo el valor cobrado únicamente la suma de $168,876,841,52, suma que estaba sometida a un acuerdo de pago y ratificando la liquidación y facturación de una suma total de $1,528,790,455,10 para el periodo en comento y que como consecuencia de ello, se ordene el reintegro de las sumas pagadas hasta la fecha en que se profiera la decisión que corresponda, las cuales incluyan el valor liquidado y facturado más los intereses corrientes y/o de mora que efectivamente se paguen, suma total que estimamos razonadamentes en $1,700,000.</t>
  </si>
  <si>
    <t>Sentencia de primera instancia.</t>
  </si>
  <si>
    <t>En la fecha 13/10/ 2017 se nos notificó sentencia de fecha 23/08/2017, por medio de la cual el Tribunal Administrativo del Magdalena resolvió negar las pretensiones de la demanda, no condenó en costas, sin embargo ordenó la devolución del remanente de los gastos procesales cancelados o su totalidad, en caso de no haberse utilizado, y si no fuere apelada ordenó su archivo.  El 25/10/ 2017, el apoderado de Metroagua allegó escrito con radicado No. 41733, por medio del cual presentó recurso de apelación en contra de la sentencia de primera instancia.  Por Auto del 9/10/2017 notificado en el estado del 10/11/2017, dispuso conceder en el efecto devolutivo el recurso de apelación interpuesto por el apoderado del demandante en contra de la sentencia proferida el 23 /08/2017, y como consecuencia de ello, ordenó remitir el expediente de manera inmediata a la Seccón Primera del Consejo de Estado para lo de su competencia.  Mediante Oficio No. 3256 del 20/11/2017 el Tribunal remitió el expediente al Consejo de Estado, según consta en Planilla No. 252 del 20/11/2017.  El proceso fue radicado en el Consejo de Estado bajo el No. 47001233300120160012501 el 11/12/2017 y el 12/12/2017 fue repartido al ponente: Dr. Hernando Sanchez Sanchez. El 13/12/2017 pasó al despacho por reparto.</t>
  </si>
  <si>
    <t>$1,687,066,446</t>
  </si>
  <si>
    <t>SENTENCIA DE PRIMERA INSTANCIA FAVORABLE A LA ENTIDAD PORQUE NEGÓ PRETENSIONES</t>
  </si>
  <si>
    <t>NO REGISTRA VALOR PORQUE SENTENCIA NO EJECUTORIADA NEGÓ PRETENSIONES</t>
  </si>
  <si>
    <t>SENTENCIA DE PRIMERA INSTANCIA DE FECHA 23 DE AGOSTO DE 2017 NEGÓ PRETENSIONES. SE RECALIFICÓ EL PROCESO EN EKOGUI EL 18 DE OCTUBRE DE 2017. PROCESO REMITIDO A LA SECCIÓN PRIMERA DEL CONSEJO DE ESTADO.</t>
  </si>
  <si>
    <t>47-001-2333-000-2013-00063-00</t>
  </si>
  <si>
    <t xml:space="preserve"> Antonio José Bojanini Safdie</t>
  </si>
  <si>
    <t>Freddy José Guzman Correa</t>
  </si>
  <si>
    <t>VALOR EN PESOS PRETENSIONES ECONOMICAS:  $3,293,524,978,43   Solicita Perjuicios por Inundación predio Remolino</t>
  </si>
  <si>
    <t>segunda instancia/apelación sentencia de primera instancia</t>
  </si>
  <si>
    <t>Por medio de sentencia de fecha 16 /08/2017, notificada por correo electronico el 07 /09/2017, el Tribunal Administrativo del Magdalena, resolvió DENEGAR las súplicas de la demanda y NO condenar en costas al demandante.   El apoderado de Antonio Bojanini presentó recurso de apelación en contra de la sentencia en 6 folios. Por medio de Auto de fecha 26/09/2017, notificado en el estado del 27/09/2017, el Tribunal Administrativo del Magdalena resolvió conceder en el efecto suspensivo el recurso de apelación interpuesto por el apoderado judicial de la parte demandante en contra de la sentencia proferida el 16/08/ 2017; y por ende ordenó remitir el expediente a la Sección Tercera del Consejo de Estado para lo de su competencia.   Mediante Oficio No. 2974 del 13/10/2017 y planilla No. 205 del 17/10/2017, se remitió el proceso de la referencia al Consejo de Estado, Sección Tercera.  El 09/11/2017 el proceso fue radicado en el Consejo de Estado, el 14/11/2017 fue repartido correspondiendole el mismo, a la Consejera Ponente: Dra. MARTA NUBIA VELÁSQUEZ RICO, y el 16/11/2017 subió al despacho para decidir sobre la admisibilidad del recurso.</t>
  </si>
  <si>
    <t>VALOR A REGISTRAR EN EKOGUI:0</t>
  </si>
  <si>
    <t>$3,762,778,601</t>
  </si>
  <si>
    <t>SENTENCIA DE PRIMERA INSTANCIA DE FECHA 16 DE AGOSTO DE 2017-NO EJECUTORIADA-FAVORABLE A LAS ENTIDADES DEMANDADAS PORQUE NEGÓ SUPLICAS DE LA DEMANDA</t>
  </si>
  <si>
    <t xml:space="preserve"> DEMANDANTE APELÓ SENTENCIA DE  1º INSTANCIA QUE NEGÓ SÚPLICAS DE LA DEMANDA.  SE RECALIFICÓ EL PROCESO EN EKOGUI EL 11 /09/ 2017,   La Consejera Ponente: en la Dra. MARTA NUBIA VELÁSQUEZ RICO.</t>
  </si>
  <si>
    <t>47-001-3333-003-2015-00070-00</t>
  </si>
  <si>
    <t>Luis Alfonso Cogollo Acosta y otros</t>
  </si>
  <si>
    <t>Alberto Ovalle Betancourt</t>
  </si>
  <si>
    <t>VALOR EN PESOS PRETENSIONES ECONOMICAS: $2,710,960,875. El árbol se encontraba a la orilla de la carretera y su desplome se verificó debido a que su estructura interna estaba descompuesta por efecto del comején que lo venía afectando desde tiempos atrás, ante la conducta omisiva de las convocadas. El hecho que causó el daño se produjo como consecuencia de las omisiones en que incurrieron las entidades convocadas, al no cumplir con sus deberes de mantenimiento y cuidado del aludido árbol.  Como consecuencia del impacto, LUIS ALFONSO COGOLLO ACOSTA padeció trauma cerrado de torax, trauma cerrado de abdomen, contusión pulmonar bilateral, pérdidas cutáneas múltiples en extremidades y región frontal, fracturas costales, ruptura de bazo y politraumatismos. Luego del suceso desafortunado, LUIS ALFONSO COGOLLO ACOSTA fue sometido a varias cirugías entre ellas una esplenectomía, en la que eliminó totalmente el bazo dañado.  Las lesiones sufridas en el accidente y las referidas intervenciones quirúrgicas dejaron en el organismo de LUIS ALFONSO COGOLLO ACOSTA considerables cicatrices. Las relaciones familiares entre LUIS ALFONSO COGOLLO ACOSTA y sus hijos, compañera, hermanos, madre y la tía convocante, siempre han estado por el amor, la entrega. La solidaridad, el afecto y el trato continuo y permanente.  Las graves lesiones que padeció LUIS ALFONSO COGOLLO ACOSTA, han causado y seguirá causando a los convocantes profundos sentimientos de dolor, aflicción y congoja; así como también un brusco cambio de vida. Hasta la fecha de presentación de esta solicitud, LUIS ALFONSO COGOLLO ACOSTA aún no se recupera de las graves lesiones padecidas el 30 de agosto de 2014.</t>
  </si>
  <si>
    <t>Vinculación de litisconsorte facultativo</t>
  </si>
  <si>
    <t>Por medio de Auto del 18/12/1207, notificado en el estado del 19/12/2017, el juzgado 3 administrativo resolvió 1,  Vincular en calidad de litisconsorte facultativo a la Cooperativa de Trabajo Asociado de la Sierra COOTRASIERRA conforme a lo expuesto por el Tribunal Administrativo del Magdalena.  2,  Notificar personalmente de la decisión al representante legal de la misma.  3,  otorgar al vinculado el término de 30 días para que comparez al proceso y ejeza las actuaciones que considere.  Por Secretaría désele cumplimiento a las ordenes contenidas en el auto de fecha 7 de julio de 2016 (fl. 560) referente a la notificaicón personal de la señora Yolanda Cabrera Balcázar.  El 26 de diciembre de 2017 se recalificó el proceso en EKOGUI.</t>
  </si>
  <si>
    <t>$2,943,297,902</t>
  </si>
  <si>
    <t>PENDIENTE DE LA NOTIFICACIÓN AL VINCULADO POR PARTE DEL JUZGADO 3º ADMINISTRATIVO. SE RECALIFICÓ EN EKOGUI EL 26 DE DICIEMBRE DE 2017,</t>
  </si>
  <si>
    <t>47-001-3333-004-2013-00130-00</t>
  </si>
  <si>
    <t>Karen Tatiana De León y Otros</t>
  </si>
  <si>
    <t>Javier Pineda Balaguera</t>
  </si>
  <si>
    <t>VALOR EN PESOS PRETENSIONES ECONOMICAS: $412,650,000  (ENTRE LA DEMANDA Y LA SUBSANACIÓN SE GENERA CONFUSIÓN-TODA VEZ QUE CUANDO SUBSANA PIDE QUE SE DECLAREN RESPONSABLES POR PERJUICIOS MORLAES, MATERIALES Y OTROS-NO OBSTANTE SEÑALA QUE SE CONDENE SOLO AL PAGO DE LOS MORALES Y ASI TAMBIÉN LO INDICA EN LA ESTIMACIÓN RAZONADA DE LA CUANTÍA. Solicitan que se declare administrativa y solidariamente responsables  a CORPAMAG y las sociedades PANAMERICAN DREDGING &amp; ENGINERING LTA, HERRERA Y DURAN LTDA Y A EFRAINK CUCUNUBA de los perjuicios materiales, morales y fisiológicos o de vida de relación causados por la presunta falla de la administración que condujo a la muerte del señor EDILBERTO RUIZ POLO; y que como consecuencia de ello, se condene a los demandados a pagar los perjuicios de orden moral "...QUE SON LOS ÚNICOS QUE SE RECLAMAN EN ESTA DEMANDA..."</t>
  </si>
  <si>
    <t>Llamamiento en garantía/excepciones</t>
  </si>
  <si>
    <t>Juzgado (4º) Administrativo de Santa Marta / y la apelación de Auto en el Tribunal Administrativo del Magdalena.</t>
  </si>
  <si>
    <t>En la fecha 03 de noviembre de 2017 se realizó fijación en lista  traslado del incidente de nulidad presentado por el apoderado de la parte demandada SOCIEDAD PANAMERICAN DREDGIN &amp; ENGINERING LTDA Y HERRERA Y DURAN LTDA; así mismo de la solicitud de ilegalidad del envío del traslado del señor EFRAÍN CUCUNUBA, y quedó a disposición de las partes por el término de 3 días, de conformidad con el artículo 110 del C.G.P.  El 16/11/2017 se recalificó el proceso en EKOGUI, toda vez que se modificó el valor en pesos de las pretensiones economicas.</t>
  </si>
  <si>
    <t>VALOR A REGISTRAR EN EKOGUI: $484,482,123</t>
  </si>
  <si>
    <t>57,50% (ALTA)</t>
  </si>
  <si>
    <t xml:space="preserve">Provisión Contable  </t>
  </si>
  <si>
    <t>$484,482,123</t>
  </si>
  <si>
    <t>PENDIENTE QUE SE CORRA TRASLADO DE LAS EXCEPCIONES PROPUESTAS POR LA ASEGURADORA LLAMADA EN GARANTÍA Y QUE POSTERIORMENTE SE FIJE FECHA DE AUDIENCIA INICIAL.  SE HIZO MODIFICACIÓN EN EL VALOR DE LAS PRETENSIONES ECONOMICAS TENIENDO EN CUENTA LA SUBSANACIÓN DE LA DEMANDA Y LA AUDIENCIA INICIAL.  (PIDEN DECLAREN RESPONSABLES POR PERJUICIOS MORALE SY MATERIALES-PERO SÓLO PIDE QUE CONDENE POR MORALES).</t>
  </si>
  <si>
    <t>47-001-2331-001-2010-00560-00</t>
  </si>
  <si>
    <t>Antonio Bojanini Safdie</t>
  </si>
  <si>
    <t>VALOR EN PESOS PRETENSIONES ECONOMICAS: $4,328,308,138.  Solicita perjuicios por Inundación predio Salamina-Pivijay</t>
  </si>
  <si>
    <t xml:space="preserve">Etapa probatoria </t>
  </si>
  <si>
    <t>Este Proceso pasó al despacho desde el 16 de Junio de 2016.  El 11 de enero de 2017 el apoderado del INVIAS presentó renuncia del poder otorgado.  El 13 de octubre presentaron memorial poder por parte de Cormagdalena al dr. Alvaro de Jesús Molina Pabón y el memorial poder subió al despacho el día 17 de octubre de 2017. Se recalificó el proceso en EKOGUI el 26 de diciembre de 2017,</t>
  </si>
  <si>
    <t>$5,250,312,358</t>
  </si>
  <si>
    <t>PENDIENTE QUE RESUELVAN UNA NULIDAD Y UN RECURSO.  SE RECALIFICÓ EL PROCESO EN EKOGUI EL 26 DE DICIEMBRE DE 2017.</t>
  </si>
  <si>
    <t>47-001-2331-002-2011-00417-00</t>
  </si>
  <si>
    <t>Felipe Cantillo Mancilla</t>
  </si>
  <si>
    <t>Ximena Judith Vasquez</t>
  </si>
  <si>
    <t>VALOR OTAL EN PESOS PRETENSIONES ECONOMICAS: $1,198,912,332,65. Solicita Perjuicios por Inundación predio Guacamayal</t>
  </si>
  <si>
    <t>La apoderada del demandante presentó solicitud de impulso de proceso el 16 de noviembre de 2017, y el mismo fue subido al despacho el 17/11/2017.  Se recalificó el proceso en EKOGUI el 26 de diciembre de 2017,</t>
  </si>
  <si>
    <t>42.50% (MEDIA)</t>
  </si>
  <si>
    <t>$1,394,729,004</t>
  </si>
  <si>
    <t>47-001-2331-000-2010-00058-00</t>
  </si>
  <si>
    <t>Luis Fernando Mejía Pineda</t>
  </si>
  <si>
    <t>Bismar Segundo Alemán Cabrera</t>
  </si>
  <si>
    <t>Solicita Perjuicios por Inundación Finca Zona Bananera.  VALOR TOTAL PRETENSIONES ECONOMICAS: $ 8.706.803.157,6</t>
  </si>
  <si>
    <t>Para fallo de primera instancia</t>
  </si>
  <si>
    <t>El 11 de Mayo de 2017 se solicitó por escrito copia de todo el expediente. El 12 de Mayo de 2017 subió al despacho soliitud de copias. Se me hizo entrega de las copias solicitadas.   Se recalificó el proceso en EKOGUI el 26 de diciembre de 2017,</t>
  </si>
  <si>
    <t>$10,777,739,882</t>
  </si>
  <si>
    <t>Se presentó poder en la fecha 14 de febrero de 2014.  En este proceso el 5 de junio de 2013, la Magistrada Ponente ordenó requerir pruebas de oficio antes de decidir el fondo de la Litis. 1 de julio de 2014 y 28 de agosto de 2014; el demandante solicitó el impulso del proceso.  8 de abril de 2015 otorgan poder.   Las pruebas ya están recaudadas. PENDIENTE DE SENTENCIA DE PRIMERA INSTANCIA.  SE RECALIFICÓ EL PROCESO EN EKOGUI EL 26 DE DICIEMBRE DE 2017,</t>
  </si>
  <si>
    <t>40-001-3331-002-2012-00416-01</t>
  </si>
  <si>
    <t>Adolfo Torres Gómez</t>
  </si>
  <si>
    <t>Lilia Ines Camargo Londoño</t>
  </si>
  <si>
    <t>VALOR EN PESOS PRETENSIONES ECONOMICAS;  $499,100,000. Solicita Perjuicios por Perdida de terreno debido a erosión Quebrada Mamá Conchita</t>
  </si>
  <si>
    <t>Para fallo 2° instancia</t>
  </si>
  <si>
    <t xml:space="preserve">El proceso pasó al Despacho para fallo de segunda instancia el 03 de septiembre de 2015.   El 26 de Diciembre de 2017 se recalificó el proceso en EKOGUI. </t>
  </si>
  <si>
    <t>$723,063,012</t>
  </si>
  <si>
    <t xml:space="preserve">PENDIENTE DE FALLO DE SEGUNDA INSTANCIA.  SE RECALIFICÓ EL PROCESO EN EKOGUI EL 26 DE DICIEMBRE DE 2017. </t>
  </si>
  <si>
    <t>47-001-3331-001-2012-00036-00</t>
  </si>
  <si>
    <t>Inversiones Mancilla Valverde y Gissele Mancilla Valverde.</t>
  </si>
  <si>
    <t>Antonio José Morales Ibañez</t>
  </si>
  <si>
    <t>VALOR EN PESOS PRETENSIONES ECONOMICAS: $973,591,200. Solicita Pago de Perjuicios por Inundación predio Guacamayal</t>
  </si>
  <si>
    <t>Por medio de Auto del 23/11/2017, notificado en el estado 056 del 28/11/2017, el Magistrado ponente resolvió remitir el expediente a la Secretaria del Tribunal para lo de su cargo, con respecto del traslado de la objeción por error grave presentada por Corpamag.  El 26 de diciembre de 2017 se recalificó el proceso en EKOGUI.</t>
  </si>
  <si>
    <t>21,50% (BAJA)</t>
  </si>
  <si>
    <t>$1,132,497,749</t>
  </si>
  <si>
    <t>EN TRAMITE  LA OBJECIÓN POR ERROR GRAVE.  SE RECALIFICÓ EL PROCESO EN EKOGUI EL 26 DE DICIEMBRE DE 2017,</t>
  </si>
  <si>
    <t>47-001-2331-001-2011-00485-00</t>
  </si>
  <si>
    <t>Alfredo Antonio Saumeth Galindo</t>
  </si>
  <si>
    <t>Juan Carlos Gómez Lobato</t>
  </si>
  <si>
    <t>VALOR EN PESOS PRETENSIONES ECONOMICAS:  $511,320,000,  Solicita Perjuicios por Perdida de terreno por empozamiento Rio Magdalena y Arroyo el Carito</t>
  </si>
  <si>
    <t>En la fecha 02/11/2017 el apoderado de la parte demandante presentó escrito señalando que la posesión como perito de la señora Porfiria Fajardo Carmona correspondió a un error del despacho, toda vez que la misma ya había sido relevada del cargo mediante auto de fecha 3 de julio de 2014 (visible a folios 637 y 638 del expediente principal), y que en el citado auto se había nombrado en su reemplazo al señor GUSTAVO LEON CASTAÑEDA CAMARGO, quien se posesionó del cargo y rindió el dictamen pericial el 25 de mayo de 2016 (visible a folios 655-670 del expediente principal), inclusive, dictamen pericial que fue  objetado por Cormagdalena, que en virtud de ello, se tomen las medidas pertinentes para sanear el proceso y evitar nulidades.  Por escrito del 20/11/2017 el señor WILMAN MARTELO GUZMAN aceptó el cargo de perito contable y solicito que se le asignen por concepto de gastos periciales un salario minimo.  El 27 de noviembre de 2017 se posesionó el perito Wilman José Martelo Guzman y se le dio el término de 30 días hábiles para la entrega del dictamen requerido.  El 26 de diciembre de 2017 se recalificó el proceso en EKOGUI.</t>
  </si>
  <si>
    <t>$599,003,678</t>
  </si>
  <si>
    <t>EN PRUEBAS.  EL 26 DE DICIEMBRE DE 2017 SE RECALIFICÓ EL PROCESO EN EKOGUI.</t>
  </si>
  <si>
    <t>47-001-2331-003-2011-00056-00</t>
  </si>
  <si>
    <t>Benjamín Santos Bolaños</t>
  </si>
  <si>
    <t>Ivan Alberto Jimenez Aguirre</t>
  </si>
  <si>
    <t>VALOR EN PESOS PRETENSIONES ECONOMICAS;  $16,762,281,050.   Inundación Fincas del demandado, que son en total 0cho (8)  de nombres:  La Tigra, Las cejas, La Esperanza,  El Reflejo, Camino al Cielo, Las Miradas, Las Tres Avemarías y el Porvenir I, en las cuales aduce el demandante que  ocurrió una inundación ocasionada por el desbordamiento del Rio Magdalena a la altura de Puerto Niño, especialmente en la FINCA EL PORVENIR I. Reclama perjuicios por destrucción de siembras, ganado, y la infraestructura para el riego.</t>
  </si>
  <si>
    <t>El 19 de Octubre de 2016: EL APODERADO JUDICIAL DEL EXTEMO ACCIONANTE , DR. EDER FERREIRA CANTILLO SOLICITA COPIA SIMPLE DEL TODO EL PROCESO QE SE TRAMITA EN ESTA INSTANCIA.  Se recalificó el proceso en EKOGUI en la fecha 27 de Julio de 2017.  El 31 de agosto de 2017, el apoderado de la parte demandante, dr. Eder Ferreira Cantillo presentó renuncia al poder conferido y el 01 de septiembre el memorial pasó al Despacho.  El 13 de octubre de 2017 el dr. Alvaro Molina Pabón presentó poder como apoderado de Cormagdalena y el día 17 de octubre de 2017 el proceso pasó al Despacho.  (Se coloca el historial más reciente para contextualizar el proceso).  Se recalificó el proceso en EKOGUI el 26 de diciembre de 2017,</t>
  </si>
  <si>
    <t>$19,704,990,417</t>
  </si>
  <si>
    <t>EN PRUEBAS.  SE RECALIFICÓ EL PROCESO EN EKOGUI EL 26 DE DICIEMBRE DE 2017,</t>
  </si>
  <si>
    <t>47-001-2331-000-2007-00096-01</t>
  </si>
  <si>
    <t>14/05/2007/ fecha que figura en acta de reparto que se entregó en el juzgado 6 administrativo.</t>
  </si>
  <si>
    <t>No la admitieron negaron el mandamiento de pago por Auto de fecha 28/05/2007</t>
  </si>
  <si>
    <t>Rafael Gutiérrez Cespedes</t>
  </si>
  <si>
    <t>Rafael Gutierrez Cespedes</t>
  </si>
  <si>
    <t xml:space="preserve">Se declare la nulidad del acto y se paguen los perjuicios causados/ se libre mandamiento de pago por la suma de $180,000,000, por concepto de incumplimiento del acuerdo celebrado mdiante audiencia de conciliaicón entre el actor y Corpamag, dentro del proceso de Reparación Directa cursado en el Tribunal.  </t>
  </si>
  <si>
    <t>Segunda instancia/terminado y archivado</t>
  </si>
  <si>
    <t>Segunda Instancia/terminado y archivado.</t>
  </si>
  <si>
    <t>El Juzgado 1 Adtivo el 17/11/2017 certificó que Corpamag no funge como demandando en el proceso con Radicado No. 2007-00121.  El 30/11/2017 se me entregó copia por parte del Juzgado 6º del expediente con rad. No. 47001333100620070009600 que corresponde a un ejecutivo de Rafael Gutierrez vs Corpamag y que conincide con los datos de la certificación del Tribunal del 24/07/2017.  En este por providencia del 18/01/2008 la Mp. resolvióconfirmar el auto del 28/05/2007, proferido por el Juzgado 6º Administrativo de Santa Marta, el cual negó el mandamiento de pago impetrado por el señor RAFAEL GUTIERREZ CESPEDES en contra de CORPAMAG.  El 28/02/2008 fue remitido por el Tribunal mediante oficio No. 321 al Juzgado 6 Administrativo, y mediante Auto de fecha 11/03/2008 el Juzgado 6º Administrativo de Santa Marta ordenó obedecer y cumplir lo resuelto por el Tribunal en proveído del 18/01/2008, y ordenó el archivo del proceso.  Es de anotar que el auto tiene la misma radicación y sale que el proceso era una NyR, realmente esun ejecutivo, y probablemente por eso y por los cambios de los radicados era que se generó la confusión.  En la fecha 01/12/2017 remitií la copia del expediente a la Oficina Jurídica, bajo el radicado No. 9720.  UNA VEZ SE ME AUTORICE SE DARÁ DE BAJA ESTE PROCESO DEL INFORME.</t>
  </si>
  <si>
    <t>N/A TERMINADO Y ARCHIVADO</t>
  </si>
  <si>
    <t>FAVORABLE A LA ENTIDAD, EN SEGUNDA INSTANCIA SE CONFIRMÓ PROVIDENCIA QUE NEGÓ EL MANDAMIENTO DE PAGO.</t>
  </si>
  <si>
    <t>SE REMITIÓ A LA OFICINA JURÍDICA COPIA DEL EXPEDIENTE QUE FUE SUMINISTRADO EN EL JUZGADO 6º ADMINISTRATIVO. POR LO TANTO CONSIDERO QUE SE DEBE DAR DE BAJA ESTE PROCESO CON LA AUTORIZACIÓN DE LA JEFE DE LA OFICINA JURÍDICA.  UNA VEZ SE ME DE LA AUTORIZACIÓN SE DARÁ DE BAJA DEL INFORME.</t>
  </si>
  <si>
    <t>47-001-2331-000-2011-00169-00</t>
  </si>
  <si>
    <t xml:space="preserve">Administrativa </t>
  </si>
  <si>
    <t>Luis Eduardo Manjarrez Bravo y Roberto Alfonso Fonseca Parra.</t>
  </si>
  <si>
    <t>Wilson Fernando Martinez Rodriguez</t>
  </si>
  <si>
    <t>VALOR EN PESOS PRETESNIONES ECONOMICAS PARA CORPAMAG: 0.  Solicitan que se declare que el Minambiente-Municipio de Ciénaga-Sociedad Portuaria Pueto Nuevo S.A. -V.I. PRODECO S.A. han vulnerado los derechos colectivos contenidos en los literales a, b, c, e, g, h, i y m del artíuclo 4 de la Ley 472 de 1998 y  que como consecuencia de ello se suspendan unas resoluciones y se condene al pago de perjuicios.</t>
  </si>
  <si>
    <t>Sentencia 2° Instancia-Terminado-Pendiente constituir Comité</t>
  </si>
  <si>
    <t xml:space="preserve">Por medio de correo electronico de fecha 18 de octubre de 2017, la Oficina Jurídica me remitió el Oficio No. 1300-12-01 002939 del 06 de Octubre de 2017 dirigido a la Directora de la Autoridad Nacional de Licencias Ambientales, el cual se remitió el 09 de octubre de 2017 al correo electronico licencias@anla.gov.co.  En la misma fecha 18 de octubre de 2017, se le contestó oficio a la Oficina Jurídica, sugiriendo que una vez de respuesta la ANLA, con base a la misma se le requiera a MINAMBIENTE, para verificar si el Comité ordenado ya fue constituido por dicha entidad.  El 14 de noviembre de 2017 bajo el radicado No. 9194 Corpamag recibió el oficio No. OAJ-8140 del 02 de noviembre de 2017, por medio del cual la Coordinadora Grupo Procesos Judiciales de Minambiente le informa que el expediente de Luis Eduardo Manjarres Bravo fue remitido a la Autoridad de Licencias Ambientales-ANLA, y que por ende dicha entidad desde el año 2011 ejerce la representación judicial del proceso y por tanto, se le anexó a la respuesta el oficio donde dan traslado de la solicitud al ANLA. </t>
  </si>
  <si>
    <t>0/NO APLICA</t>
  </si>
  <si>
    <t xml:space="preserve">  El archivo definitivo del proceso se realizó el día 8 de mayo de 2013.  Se encuentra archivado en el paquete 38 de 2013. </t>
  </si>
  <si>
    <t>SENTENCIA EJECUTORIADA-PROFERIDA POR EL TRIBUNAL ADMINISTRATIVO DEL MAGDALENA. NO HAY CONDENA ECONOMICA</t>
  </si>
  <si>
    <t>NO CONTIENE OBLIGACIONES ECONOMICAS</t>
  </si>
  <si>
    <t>Pendiente respuesta de la ANLA. PESE A ESTAR ARCHIVADO, NO SE PUEDE DAR DE BAJA, TODA VEZ QUE SE IMPUSO UNA OBLIGACIÓN DE UN COMITÉ DE CONTROL Y SUPERVISIÓN.</t>
  </si>
  <si>
    <t>20-001-2331-000-2012-00065-01</t>
  </si>
  <si>
    <t>Joaquín Tomas Ovalle Pumarejo</t>
  </si>
  <si>
    <t>Ewin Iguaran Ospino</t>
  </si>
  <si>
    <t>VALOR EN PESOS PRETENSIONES ECONOMICAS: $3,354,452,500.  Solicita Perjuicios por Desviación Rio Ariguaní en predios colindantes Cesar y Magdalena</t>
  </si>
  <si>
    <t>Sentencia 2° Instancia</t>
  </si>
  <si>
    <t>Consejo de Estado</t>
  </si>
  <si>
    <t xml:space="preserve">El 3 de febrero de 2015 el proceso pasó al Despacho para fallo. El 26 de Diciembre de 2017 se recalificó el proceso en EKOGUI.  </t>
  </si>
  <si>
    <t>$3,990,969,704</t>
  </si>
  <si>
    <t>SENTENCIA DE PRIMERA INSTANCIA DE FECHA 19 DE JUNIO DE 2014- NO EJECUTORIADA- PROFERIDA POR EL TRIBUNAL ADMINISTRATIVO DEL CESAR.NEGÓ LAS SÚPLICAS DE LA DEMANDA</t>
  </si>
  <si>
    <t>SENTENCIA DE PRIMERA INSTANCIA NO EJECUTORIADA NEGÓ SÚPLICAS DE LA DEMANDA.</t>
  </si>
  <si>
    <t>A LA ESPERA DE SENTENCIA DE 2º INSTANCIA. SE RECALIFICÓ EL PROCESO EN EKOGUI EL 26 DE DICIEMBRE DE 2017,</t>
  </si>
  <si>
    <t>47-001-2331-003-2004-01430-00</t>
  </si>
  <si>
    <t>Carlos Arturo Medina Acuña</t>
  </si>
  <si>
    <t>Saul Carrera Chirolla</t>
  </si>
  <si>
    <t>VALOR EN PESOS PRETENSIONES ECONOMICAS:   $238,291,200.  Que se declare la nulidad de la Resolución No.  1577 DEL 22/10/2003</t>
  </si>
  <si>
    <t>Al despacho para sentencia de segunda instancia.</t>
  </si>
  <si>
    <t>El 05 de octubre de 2017 figura anotación de recibido de alegatos de conclusión por parte de la suscrita.  El 14 de noviembre de 2017 el proceso pasó al despacho para fallo.  El 26 de Diciembre de 2017 se recalificó el proceso en EKOGUI.</t>
  </si>
  <si>
    <t>VALOR A REGISTRAR EN EKOGUI: 0 / porque si bien la sentencia de 1º instancia NO ejecutoriada fue parcialmente desfavorable, NO impuso condena economica, sino que decretó la nulidad de un acto administrativo.</t>
  </si>
  <si>
    <t>NO AMERITA REGISTRO (porque en este caso la sentencia fue parcialmente desfavorable, pero porque decretó la nulidad de un acto administrativo, pero NO hubo condena economica y el demandante no apeló.).</t>
  </si>
  <si>
    <t>$401,285,442 (Existe sentencia de 1º instancia no ejecutoriada que fue parcialmente desfavorable pero no impuso condena economica, sino que decretó la nulidad de un acto administrativo-y somos apelantes únicos, así las cosas en ningún caso deberá existir condena economica.</t>
  </si>
  <si>
    <t>SENTENCIA D EPRIMERA INSTANCIA NO EJECUTORIADA-sentencia de fecha 22 de mayo de 2014-parcialmente desfavorable. (NO CONDENA ECONOMICA)</t>
  </si>
  <si>
    <t>AL DESPACHO PARA FALLO DE SEGUNDA INSTANCIA.  SE RECALIFICÓ EL PROCESO EN EKOGUI EL 26 DE DICIEMBRE DE 2017,  El fallo de 1º instancia no impuso condena economica, y somos apelantes únicos, es decir, que en segunda instancia sólo se debatirá el tema de la nulidad del acto administrativo.</t>
  </si>
  <si>
    <t>47-001-2331-000-2004-01485-01</t>
  </si>
  <si>
    <t>Sociedad German Perez Parra y Cia S en C</t>
  </si>
  <si>
    <t>José Alfredo Escobar Araujo</t>
  </si>
  <si>
    <t>VALOR EN PEOS PRETENSIONES ECONOMICAS: $3,178.920,067   Solicita indemnización de perjuicios por los daños causados con ocasión del error jurisdiccional de la Fiscalía y las omisiones de la Corpamag y de la Dirección Nacional de Estupefacientes.</t>
  </si>
  <si>
    <t>Para sentencia 2° instancia</t>
  </si>
  <si>
    <t xml:space="preserve">La sentencia de primera instancia es del 14 de diciembre de 2007,  condenó a la Fiscalía y a la DNEP, peró absolvió a Corpamag. Apeló la Fiscalía y la Dirección Nal de Estupefacientes, pero el de la Fiscalía fue declarado desierto, la única apelación que está en curso es la de la UNEP, que no apeló lo referente a la absolución de Corpamag. Por medio de auto se fecha 10 de octubre de 2017, notificado en el estado del 24 de octubre de 2017, la Sección Tercera, Subsección A del Consejo de Estado resolvió : 1. NEGAR la solicitud presentada por las sociedades Drylog SAS Astillero y Logístico sas e Inversiones Santa Teresa P&amp;p SAS, de conformidad con lo expuesto en las consideraciones que anteceden. 2. PONER en conocimiento de las partes los memoriales que obras a folios 456 a 6465 y 589 a 591 del cuaderno de segunda instancia para que, si a bien lo tiene, se pronuncien al respecto.  3.  RECONOCER personería al abogado Alex de Jesús Villareal Álvarez como apoderado de la sociedad Germán Pérez Parra &amp; Cia S en C.  En la fecha 01 de noviembre de 2017 el proceso pasó al Despacho para fallo.  El 16/11/2017 se recalificó el proceso en EKOGUI. </t>
  </si>
  <si>
    <t>$5,422,457,534</t>
  </si>
  <si>
    <t>SENTENCIA DE 1º INSTANCIA NO EJECUTORIADA-PROFERIDA POR EL TRIBUNAL ADMINISTRATIVO DEL MAGDALENA DEL 14/12/2007 EN SU NUMERAL 4º DISPUSO: "…4, NEGAR LAS DEMÁS PRETENSIONES DE LA DEMANDA Y ABSOLVER A LA CORPORAICÓN AUTÓNOMA REGIONAL DEL MAGDALENA CON FUNDAMENTO EN LO INDICADO EN LA PARTE MOTIVA.</t>
  </si>
  <si>
    <t>PENDIENTE FALLO DE SEGUNDA INSTANCIA. EN EL FALLO D EPRIMERA INSTANCIA SE ABSTUVO DE CONDENAR A CORPAMAG POR NO SER LA CAUSANTE DEL DAÑO ALEGADO. CONDEÓ A LA FISCALIA Y A DNEP.</t>
  </si>
  <si>
    <t>47-001-2331-000-1996-05020-01</t>
  </si>
  <si>
    <t xml:space="preserve">Arrocera Movilla y Cia S en C Y Jose Movilla Parody (47-001-2331-003-05020-1996-00). Acumulado con el proceso de Alberto Gutierrez y otros, (47-001-2331-002-05325-1997-00). </t>
  </si>
  <si>
    <t>JOSE MIGUEL MOVILLA PARODI</t>
  </si>
  <si>
    <t>VALOR TOTAL PRETENSIONES ECONOMICAS;: $           /El demandante NO las discrimina en ese acapite.  Se llamó a soporte técnico EKOGUI me atendió el dr. Manuel Artemino Chavarro Guio y me indicó que en esos casos para calcular provisión y riesgo se debe colocar el mismo valor de la cuantía estimada, en este caso: $5,130,000,000.  Solicitan reparación de perjuicios por los daños ocasionados en los predios de propiedad de los demandantes, como consecuencia de las inundaciones  producidas en los meses de junio, agosto, septiembre y octubre de 1995 , por el desbordamiento de las aguas del Canal "El Burro", debidao al deficiente diseño y construcción de las compuertas previstas para regular el paso del caudal de agua en dicho canal.</t>
  </si>
  <si>
    <t>26 de Abril de 2017: APODERADO JUDICIAL DE LA PARTE DEMANDANTE SOLICITA IMPULSO PROCESAL y el 27 de abril de 2017, el memorial pasó al Despacho.  El 27 de Julio de 2017 y en la misma fecha se dio respuesta a correo electronico remitido por la ANDJE el día 05 de julio de 2017.  Se recalificó el proceso en EKOGUI el 27 de diciembre de 2017,  Teniendo en cuenta que el Artículo 8º de la Resolución No. 353  proferida por la Agencia Nacional de Defensa Jurídica de Estado establece que todo proceso que se pierda por la entidad en primera instancia, se deberá provisionar y el valor a provisionar deberá ser registrado en el campo de captura del Sistema ünico de Gestión e Información Litigiosa Ekogui.; se procederá a provisionar el presente proceso con el valor de la condena, toda vez que la sentencia de primera instancia de fecha 31 de octubre de 2006 proferida por el Tribunal Administrativo del Magdalena condenó a la entidades demandadas.  No obstante lo anterior con base a reciente jurisprudencia y al Concepto No. 251/2009 de 15 de diciembre de 2009, proferido dentro de proceso de la referencia por la Procuraduría Cuarta Delegada ante el Consejo de Estado considero que juridicamente la sentencia de primera instancia debería revocarse.  No obstante se reitera que como la regla indica que se debe provisonar el proceso, procederé en esta recalificación a hacer lo correspondiente.  El valor de la condena registrado se tomó del fallo, y se calculó conjuntamente con la colaboración de la Jefe de la Oficina Jurídica y la funcionaria Liliana Hidalgo.</t>
  </si>
  <si>
    <t>VALOR A REGISTRAR EN EKOGUI: $26,636,695,262</t>
  </si>
  <si>
    <t>PROVISION CONTABLE</t>
  </si>
  <si>
    <t>EN ESTE CASO NO APLICA, TODA VEZ QUE EXISTE SENTENCIA DE PRIMERA INSTANCIA EJECUTORIADA, Y EL VALOR QUE SE DEBE MANEJAR ES EL DE LA CONDENA EN LA PROVISIÓN, Y NO EL VALOR PRESENTE CONTINGENCIA, INCLUSIVE PARA SOLVENTAR LA DUDA TANTO LA SUSCRITA COMO LA JEFE DE LA OFICINA JURÍDICA NOS COMUNICAMOSCON EL DR. ANDRES JARAMILLO DE LA ANDJE.</t>
  </si>
  <si>
    <t xml:space="preserve">SENTENCIA DE PRIMERA INSTANCIA DESFAVORABLE A CORPAMAG-NO EJECUTORIADA, FUE PROFERIDA POR EL TRIBUNAL ADMINISTRATIVO DEL MAGDALENA, EN LA FECHA 31 DE OCTUBRE DE 2006.  </t>
  </si>
  <si>
    <t>VALOR CONDENA: $26,636,695,262.SENTENCIA DE PRIMERA INSTANCIA DESFAVORABLE A CORPAMAG-NO EJECUTORIADA, FUE PROFERIDA POR EL TRIBUNAL ADMINISTRATIVO DEL MAGDALENA, EN LA FECHA 31 DE OCTUBRE DE 2006.  SENTENCIA NO EJECUTORIADA). RECONOCE UNOS VALORES PARA EL GRUPO DE ARROCERA MOVILLA Y OTROS Y PARA EL GRUPO DE ALBERTO GUTIERREZ Y OTROS.</t>
  </si>
  <si>
    <t>PENDIENTE SENTENCIA DE SEGUNDA INSTANCIA.  SE RECALIFICÓ EL PROCESO EN EKOGUI EL 27 DE DICIEMBRE DE 2017,</t>
  </si>
  <si>
    <t>47-001-2331-000-2003-01285-03</t>
  </si>
  <si>
    <t>Clara Miranda Schegel</t>
  </si>
  <si>
    <t>Lilian Ines Camargo Londoño</t>
  </si>
  <si>
    <t>VALOR TOTAL PRETENSIONES ECONOMICAS: $615,312,000.  (VALOR QUE RESULTA DE LA SIGUIENTE SUMA: PERJUICIOS MATERIALES: $283,312,000 MÁS 1000 SALARIOS POR PERJUICIOS MORALES)  Solicita que se declare administrativa y extracontractualmente responsable a CORPAMAG, de los perjuicios causados a la señora CLARA HELENA MIRANDA SCHELEGEL, por hechos ocurridos el 24 de noviembre del 201, en la finca llamada EL DESCANSO, en la Vereda de Guachaca, corregimiento de Bonda; del Distrito de Santa Marta, en el Magdalena como consecuencia de la falta de ejercicio de sus poderes jurídicos y fácticos que habrían permitido impedir el daño, al permitir la ejecución de obras físicas en sus márgenes, cauce y franja forestal protectora, a las empresas FRUTESA y PROMIGAS S.A. E.S.P. induciendo a cambios morfológicos en el tramo final de el río Guachaca, causando el desbordamiento, y desvío del cauce sobre esa propiedad.</t>
  </si>
  <si>
    <t>El 22 de septiembre de 2017 subió el expdiente al despacho para continuar el tramite de segunda instancia.  Debido al inconveniente con el aplicativo para el cargue del proceso, se hizo el requerimiento a EKOGUI y me contactaron telefonicamente para culminar el cargue del proceso, logrando terminar el mismo con exito.  Se calificó el proceso el día 18 de octubre de 2017. SIN NOVEDAD POR REPORTAR PARA ESTE PERIODO.</t>
  </si>
  <si>
    <t>28,25% (MEDIA)</t>
  </si>
  <si>
    <t>$1,085,461,053</t>
  </si>
  <si>
    <t>SENTENCIA DE PRIMERA INSTANCIA NO EJECUTORIADA- PROFERIDA EL 30 DE DE JUNIO DE 2011, NOTIFICADA POR EDICTO DEL 7 DE JULIO DE 2011,  POR EL TRIBUNAL ADMINISTRATIVO DEL MAGDALENA-NIEGA SÚPLICAS DE LA DEMANDA-FAVORABLE A CORPAMAG.</t>
  </si>
  <si>
    <t>PENDIENTE DE FALLO DE SEGUNDA INSTANCIA.  EL PROCESO SE CALIFICÓ EN EKOGUI EL 18 DE OCTUBRE DE 2017,</t>
  </si>
  <si>
    <t>47-001-2331-000-2003-00531-02</t>
  </si>
  <si>
    <t>Corpamag</t>
  </si>
  <si>
    <t>Claudia Katime Zuñiga</t>
  </si>
  <si>
    <t>El día 27 de noviembre del 2002 el Concejo Distrital de Santa Marta aprobó y expidió el Acuerdo No 016 del 2002 por el cual se crea el Departamento Administrativo de Medio Ambiente- DADMA y se organiza el sistema ambiental del Distrito Turístico, Cultural e Histórico de Santa Marta- SIADIS.2.En esa misma fecha, el señor Alcalde Distrital de Santa Marta sancionó el acuerdo y se hizo su publicación en la gaceta distrital.3.El acto administrativo cuya insubsistencia parcial se solicita es violatorio del orden jurídico vigente, por cuanto al expedirlo la corporación omitió aplicar normas de carácter constitucional y legal a las cuales debió sujetarse su expedición y ceñirse su contenido, como se explicará en el acápite pertinente, lo que hace que esté viciado de ilegalidad y que, por tanto, deba declarase nulo. ”</t>
  </si>
  <si>
    <t>Sin cuantía</t>
  </si>
  <si>
    <t>segunda</t>
  </si>
  <si>
    <t>El 03 de agosto de 2015 pasó al Despacho para fallo.  SIN NOVEDAD POR REPORTAR PARA ESTE PERIODO.</t>
  </si>
  <si>
    <t>PENDIENTE DE SENTENCIA DE SEGUNDA INSTANCIA. ESTE PROCESO NO SE CALIFICA PORQUE LA ENTIDAD CORPAMAG ES DEMANDANTE Y NO DEMANDADA</t>
  </si>
  <si>
    <t>47-001-31-05-003-2006-00435-00</t>
  </si>
  <si>
    <t>Laboral</t>
  </si>
  <si>
    <t>William Montes Márquez</t>
  </si>
  <si>
    <t>Laureano Pinto Zapata</t>
  </si>
  <si>
    <t xml:space="preserve">VALOR EN PESOS PRETENSIONES ECONOMICAS: $70,020,535, Solicita Pago de  obligacion </t>
  </si>
  <si>
    <t xml:space="preserve">Pendiente de archivo </t>
  </si>
  <si>
    <t>Juzgado Tercero (3º) Laboral de Santa Marta</t>
  </si>
  <si>
    <t>El apoderado del demandante presentó escrito solicitando la terminación y archivo del proceso.  El 5 de Junio de 2015; se hizo entrega a la Oficina Jurídica de todo el expediente, tal como reposa en el Juzgado.  SIN NOVEDAD POR REPORTAR.</t>
  </si>
  <si>
    <t>NO APLICA/0</t>
  </si>
  <si>
    <t>NO APLICA/ $94,363,267</t>
  </si>
  <si>
    <t>DESFAVORABLE A LA ENTIDAD</t>
  </si>
  <si>
    <t>PENDIENTE QUE SE ORDENE EL ARCHIVO EN EL JUZGADO</t>
  </si>
  <si>
    <t>47-001-3105-003-2003-00228-00</t>
  </si>
  <si>
    <t>19/06/2003-ESTA FUE LA FECHA INICIAL PERO SE DECRETÓ LA NULIDAD Y SE ORDENÓ SU POSTERIOR ADMISIÓN EN AUTO DEL 20 DE AGOSTO DE 2010,</t>
  </si>
  <si>
    <t>Ayda Carreño Granados</t>
  </si>
  <si>
    <t>Jorge Arturo Rivera Cuao</t>
  </si>
  <si>
    <t xml:space="preserve">VALOR EN PESOS PRETENSIONES ECONOMICAS: INDETERMINADA POR EL DEMANDANTE, PERO SE ESTIMA ES: $145,328,064, Solicita la nulidad del despido unilateral , el Reintegro de la demandante al cargo que venía  desempeñando y el pago de salarios dejados de percibir, sin que exista interrupción en la prestación del servicio.  </t>
  </si>
  <si>
    <t xml:space="preserve"> Por medio de Auto de fecha 21 de octubre de 2016, notificado en el estado del 25 de octubre de 2016, el Juzgado 3º Laboral resolvió: "...PRIMERO: TENER por contestada la demanda por la demandada CORPORACIÓN AUTÓNOMA REGIONAL DEL MAGDALENA "CORPAMAG" por estar conforme a la Ley.  SEGUNDO: Aceptar la renuncia de la doctora ALICIA ESTHER NAVARRO YEPES y se reconocerá personería a la doctora CLAUDIA KATIME ZUÑIGA...TERCERO: DEJAR sin efectos, el auto de nueve (09) de abril de dos mil trece (2013), de conformidad con la parte motiva de este proveído.  CUARTO: No acceder a la solicitud presentada por la apoderada de la demandada, de conformidad con la parte motiva de este proveído. Folio 228.  El proceso se recalificó en ekogui el 26 de diciembre de 2017,</t>
  </si>
  <si>
    <t>$186,741,161</t>
  </si>
  <si>
    <t>PENDIENTE FIJEN FECHA DE AUDIENCIA.  ESTE PROCESO INICIALMENTE HABÍA SIDO ADMITIDO EL DÍA 19 DE JUNIO DE 2003. NO OBSTANTE EN AUDIENCIA DE CONCILIACIÓN SE DECRETÓ LA NULIDAD DE LO ACTUADO, Y POSTERIORMENTE SE PROFIRIÓ AUTO ADMISORIO DE FECHA 20 DE AGOSTO DE 2010.  SE RECALIFICÓ EL PROCESO EN EKOGUI EL 26 DE DICIEMBRE DE 2017,</t>
  </si>
  <si>
    <t>47-001-60-01019-2013-04050</t>
  </si>
  <si>
    <t>no aplica</t>
  </si>
  <si>
    <t>Ordinaria Penal</t>
  </si>
  <si>
    <t>Semiramis Sosa- jefe oficina asesora jurídica (actual apoderada Claudia Katime)</t>
  </si>
  <si>
    <t>Corpamag solicita la investigación de conductas punibles desarrolladas por personas indeterminadas, en virtud del daño a los recursos naturales, hurto, invación, daño en bien ajeno, teniendo en cuenta los hechos acaecidos durante la noche del 24 de agosto de 2013, en las instalaciones del Centro de Atención, Valoraicón y Rehabilitación de la Fauna y Folra Silvestre CAVFS de Corpamag.</t>
  </si>
  <si>
    <t>investigación</t>
  </si>
  <si>
    <t>Fiscalía 21 seccional de Santa Marta</t>
  </si>
  <si>
    <t>El 12 de Mayo de 2017, la Fiscalía 21 ordenó acumular la investigación 201304050 a la investigación No. 2093.  Se decidió la  acumulación con el 2094.  SIN NOVEDAD POR REPORTAR.</t>
  </si>
  <si>
    <t>ACUMULADO</t>
  </si>
  <si>
    <t>47-001-60-01018-2013-02093</t>
  </si>
  <si>
    <t>Corpamag solicita la investigación de las conductas punibles desplegadas por los señores DEIBIS SANCHEZ PALENCIA, EDUARDO SANCHEZ PALENCIA, DONALDO MARTINEZ REBOLLEDO Y OTROS, en virtud del daño a los recursos naturales, hurto, invación, daño en bien ajeno, teniendo en cuenta los hechos acaecidos durante la noche del 24 de agosto de 2013, en las instalaciones del Centro de Atención, Valoración y Rehabilitación de la Fauna y Folra Silvestre CAVFS de Corpamag.</t>
  </si>
  <si>
    <t>El 12 de Mayo de 2017, la Fiscalía 21 ordenó acumular la investigación 201304050 a la investigación No. 2093. Se nos informó que se ordenó la acumulación de la 2094.  En la fecha 31 de Julio de 2017 por correo electronico se me notificó audiencia de formulación de imputación a realizarse el 01 de agosto de 2017 a las 4:30 p.m. El 01 de agosto de 2017 a las 4:30 p.m. se asistió a la audiencia de formulación de imputación, la cual se suspendió porque los imputados y sus defensores no asistieron, y se levantó el acta correspondiente. A la espera que se nos notifique nueva fecha. SIN NOVEDAD POR REPORTAR.</t>
  </si>
  <si>
    <t>Se asistió a la audiencia del 01 de agosto de 2017, pero la misma se suspendió, según consta en acta que se aportó en informes pasados.  A la espera que se nos notifique nueva fecha.</t>
  </si>
  <si>
    <t>47001-60-01021-2016-00408-00</t>
  </si>
  <si>
    <t>Fiscalia 21 seccional Santa Marta</t>
  </si>
  <si>
    <t>Fiscal Ayda Jenny Quinceno (apoderada corpamag Claudia Katime)</t>
  </si>
  <si>
    <t>Corpamag figura como representante de la víctima, por el delito de Aprovechamiento de los recursos naturales presuntamente cometido por el imputado Cristobal Hernandez Meza, quien al parecer se le decomisaron unas icoteas.</t>
  </si>
  <si>
    <t>juicio oral</t>
  </si>
  <si>
    <t>Juzgado 5° penal del circuito y Fiscalia 21 seccional</t>
  </si>
  <si>
    <t>El 17 de Noviembre de 2017 a las 8:45 a.m. se asistió al juicio oral, se recepcionó el testimonio de la funcionaria del CTI, y de Julieth Prieto, funcionaria de Corpamag; se suspendió la audiencia para continuar con la recepción de los testimonios de la policia el día 20 de febrero de 2018 a las 8:45 a.m.</t>
  </si>
  <si>
    <t>CONTINUACIÓN DE JUICIO ORAL PARA EL DÍA 20 DE FEBRERO DE 2018 A LAS 8:45 A.M.</t>
  </si>
  <si>
    <t>47001-60-01019-2015-05771</t>
  </si>
  <si>
    <t>Denuncia Penal contra personas indeterminadas por interrupción de terraplén construido en la abscisa K13+500, el cual se ejecutó como objeto del contrato de obra No. 100 de 2013.</t>
  </si>
  <si>
    <t>FISCALÍA 8° LOCAL DE FUNDACIÓN</t>
  </si>
  <si>
    <t>El 06/12/2017 se remitió nuevamente impulso al proceso a través del correo 472, guía No. RN871108815C0.  De conformidad con la guía de correo el memorial fue recibido el día 11 de diciembre de 2017,</t>
  </si>
  <si>
    <t>EN INVESTIGACIÓN</t>
  </si>
  <si>
    <t>47-001-60-01019-2013-02094-00</t>
  </si>
  <si>
    <t>CORPAMAG</t>
  </si>
  <si>
    <t>daño en bien ajeno. Procesado: jesus rafael santa padilla. Corpamag es llamado como víctima</t>
  </si>
  <si>
    <t>(ACTUALMENTE LO ASUMIÓ LA FISCALÍA 21)</t>
  </si>
  <si>
    <t>En la fecha 29 de Junio de 2017 a las 2:30 p.m. se asistió a la audiencia de preclusión programada.  No obstante, la misma no se realizó, teniendo en cuenta que la Fiscal 21 Seccional  de Santa Marta solicitó el retiro del escrito de preclusión, y por ende se accedió por parte del Juzgado Séptimo Penal Municipal con Funciones de Conocimiento y Depuración, la devolución al ente fiscal delegado, y se ordenó proceder a descargar el proceso de los libros radicadores, y a la devolución de la carpeta al centro de serivcios judiciales.  La decisión descrita se tomó mediante Auto de fecha 29 de Junio de 2017.  Razón por la cual se me entregó copia de auto de la referencia y no se aportó poder, el cual se devuelve, toda vez que el proceso seguirá pero como acumulado del 4050 y 2093 que se siguen en la Fiscalía 21. SIN NOVEDAD POR REPORTAR.</t>
  </si>
  <si>
    <t>NO SE PRECLUYÓ Y SE ACUMULÓ EL PROCESO CON EL 4050 Y 2093 DE LA FISCALÍA 21,</t>
  </si>
  <si>
    <t>47-001-31-05-002-2015-00027-00</t>
  </si>
  <si>
    <t>Jairo Antonio Cuetto Viana</t>
  </si>
  <si>
    <t>Nehemias García Sanchez</t>
  </si>
  <si>
    <t>VALOR EN PESOS PRETENSIONES ECONOMICAS: NO LAS DETERMINÓ. NO OBSTANTE PARA EFECTOS DE LA CALIFCACIÓN DEL RIESGO SE COLOCA EL VALOR DE LA CUANTÍA COMO LA ESTABLECIÓN EL DEMANDANTE, $20,000,000.  Pretende el pago de salarios en solidaria con la directora de la fundación que administraba el CAFV</t>
  </si>
  <si>
    <t>Superior a $20,000,000</t>
  </si>
  <si>
    <t>Sala Laboral Tribunal Superior de Santa Marta-Despacho de Origen: Juzgado Segundo (2º) Laboral del Circuito de Santa Marta</t>
  </si>
  <si>
    <t>Se intentó nuevamente remitir aviso a Rita del Pilar por 472, y en esta ocasión si recibieron en la fecha 10 de noviembre de 2017.  Por lo tanto el 15 de noviembre de 2017 se allegó la certificación de 472 en tal sentido. Se recalificó el proceso en EKOGUI el 26 de diciembre de 2017,</t>
  </si>
  <si>
    <t xml:space="preserve"> VALOR A REGISTRAR EN EKOGUI: $0  </t>
  </si>
  <si>
    <t>43,25% (MEDIA)</t>
  </si>
  <si>
    <t>$22,540,837</t>
  </si>
  <si>
    <t>SURTIENDO NOTIFICACIÓN A LOS LLAMADOS EN GARANTÍA.  SE RECALIFICÓ EL PROCESO EN EKOGUI EL 26 DE DICIEMBRE DE 2017,</t>
  </si>
  <si>
    <t>08-001-33-33-009-2013-00171-00</t>
  </si>
  <si>
    <t>Paola Pulido Rojano</t>
  </si>
  <si>
    <t>Jose Luis Rodriguez M.</t>
  </si>
  <si>
    <t>Solicita los perjuidicios materiales, morales, psicologicos, psiquiatricos, en calidad de propietaria de un inmueble ubicado en la Calle 11 Nº 11-70 del municipio de Campo de la Cruz, toda vez que la actividad de la demandante quedó reducida a cero gananciales por la total destrucción de la región.</t>
  </si>
  <si>
    <t>No aplica toda vez que realmente no somos parte dentro del presente proceso</t>
  </si>
  <si>
    <t>Notificación</t>
  </si>
  <si>
    <t>Juzgado Noveno (9) Administrativo de Barranquilla</t>
  </si>
  <si>
    <t>Por medio de Auto de fecha 18 de Julio de 2017, notificado en el estado No. 0044 del 19 de Julio de 2017, el Juzgado resolvió negar solicitud de nulidad interpuesta, precisando que la entidad demandada en el presente proceso es Cormagdalena, y se me reconoció personería para actuar.  Por medio de Auto de fecha 17 de agosto de 2017, notificado en el estado No. 050 del 18 de agosto de 2017, el Juzgado Noveno Oral de Barranquilla, resolvió oficiar a la Oficina de Servico de los Juzgados Administrativos para que en el término de 10 días siguientes al recibo de la solicitud, expida con destino al proceso de la referencia, certificación donde conste a que agencia judicial correspondió el conocimiento de la acción de grupo con radicado No. 0800133100520110002300.  SIN NOVEDAD POR REPORTAR.</t>
  </si>
  <si>
    <t>NO APLICA: PRECISAMENTE PORQUE EN EL AUTO SE ESTÁ RECONOCIENDO QUE NO SOMOS DEMANDADOS.</t>
  </si>
  <si>
    <t>EN AUTO DE FECHA 18 DE JULIO DE 2017 SE RATIFICA QUE LA ENTIDAD DEMANDADA ES CORMAGDALENA Y NO CORPAMAG.   - RATIFICAR LO ANTERIOR ANTE LA ANDJE.  (EL 21 DE MARZO DE 2017 SE CALIFICÓ EL PROCESO EN EKOGUI). DARÉ DE BAJA EL PROCESO SÓLO HASTA DESPUES DE AUDIENCIA INICIAL, PARA EVITAR ERRORES O CONFUSIONES DEL JUZGADO EN ESA AUDIENCIA CON RESPECTO A CORPMAG, YA QUE PRECISAMENTE POR LA SIGLA ES QUE NOS CONFUNDIERON CON CORMAGDALENA).</t>
  </si>
  <si>
    <t>47001-600-1018-2017-00993</t>
  </si>
  <si>
    <t>VICTIMA</t>
  </si>
  <si>
    <t>DRA AYDA QUICENO</t>
  </si>
  <si>
    <t xml:space="preserve">los investigados son: ISMAEL SEGRERA, SAMUEL SANCHEZ, LUIS MIRANDA, RAFAEL OBREGO, CESAR CONSTANTE y MANUEL REDONDO. </t>
  </si>
  <si>
    <t>PRIMERA</t>
  </si>
  <si>
    <t>FISCALIA 21</t>
  </si>
  <si>
    <t>En la fecha 13 de Julio de 2017 se radicó poder.  Sin novedad por reportar.</t>
  </si>
  <si>
    <t>47-001-3333-004-2015-00113-00</t>
  </si>
  <si>
    <t>CANCELARIA RUZ DE BEDOYA</t>
  </si>
  <si>
    <t>MAGALYZS BEATRIZ ROYERO PEREZ</t>
  </si>
  <si>
    <t xml:space="preserve">TOTAL PRETENSIONES ECONOMICAS; $163.591.348,00. Solicita perjuicios materiales y morales, causados a la señora:CANDELARIA
RUZ DE BAYONA, por los daños ocasionados, en el Bien de su propiedad,
denominado el "ROSARIO", el cual se encontraba sembrado de árboles frutales;
localizado en el Sector de Gaira, con Matricula Inmobiliaria1\r: 0809-0011292, Daños generados corno consecuencia de los trabajos autorizados y adelantados por parte
del DISTRITO TURÍSTICO CULTURAL E HISTORICO DE SANTA MARTA, a 
través de la OFICINA DE PREVENCIÓN Y ATENCIÓN DE DESASTRE, tal
como está debidamente reconocido y por tanto probado de conformidad con el OFICIO
suscrito por el señor ARMANDO PIÑERES FADUL en fecha 2 de septiembre de
2013, en su calidad de Jefe o Coordinador de la misma; trabajos estos con los que el
BIEN, al quedar ubicados dentro de los treinta (30) Metros de retiro del Rio Gaira, de
conformidad con el PLAN DE ORDENAMIENTO TERRIORIAL (POT) - adoptado
mediante el acuerdo Distrital No 005 del 2000- fue destinado al USO DEL SUELO DE
RONDA HIDRÁULICA hecho este que le dio el carácter de un ESPACIO y BIEN
DE USO PUBLICO. </t>
  </si>
  <si>
    <t>(Contestación demanda/Traslado excepciones)</t>
  </si>
  <si>
    <t>Juzgado Cuarto (4) Administrativo del Circuito de Santa Marta</t>
  </si>
  <si>
    <t>En la fecha 10 de Noviembre de 2017 se fijó en lista traslado de excepciones para que el demandante lo descorrar en el término de 3 días, el término vencía el 15 de noviembre de 2017.  Pasó al despacho el 20 de noviembre de 2017,  Se recalificó el proceso en EKOGUI el 27 de diciembre de 2017,</t>
  </si>
  <si>
    <t>$180,525,671</t>
  </si>
  <si>
    <t>EL AUTO ADMISORIO DE LA DEMANDA ES DE FECHA 30 DE JUNIO DE 2015.  NO OBSTANTE A CORPAMAG SE LE VINCULÓ  EN AUDIENCIA INICIAL DEL 25 DE MAYO DE 2017. POR LO TANTO CUANDO INGRESÉ EL PROCESO A EKOGUI NO ME PERMITIÍA CONTINUAR GRABANDO SI LA ADMISIÓN ERA DEL 2015 Y EL PRIMERO PODER APENAS DEL 2017. POR LO TANTO COLOQUÉ COMO FECHA DE AUTO ADMISORIO LA FECHA EN LA QUE NOS VINCULARON, ESTO ES, 25 DE MAYO DE 2017, Y SE NOTIFICÓ POR CORREO ELECTRONICO EL 21 DE JUNIO DE 2017.  SE RECALIFICÓ EL PROCESO EN EKOGUI EL 26 DE DICIEMBRE DE 2017,</t>
  </si>
  <si>
    <t>47-001-60-01018-2016-02337</t>
  </si>
  <si>
    <t>FIScalia 21 seccional Santa Marta/DRA. Aida yeni quinceno.</t>
  </si>
  <si>
    <t>Acusación de LEONARDO JOSE CASTRO BERMUDEZ, ALVARO JAVIER PAREDES JIMNEZ, JOSE MANUEL RIVERO PEREZ POR EL DELITO DE EXPLOTACIÓN ILICITA DE YACIMIENTO MINERO Y OTROS.</t>
  </si>
  <si>
    <t>ACUSACIÓN</t>
  </si>
  <si>
    <t>JUZGADO TERCERO PENAL DEL CIRCUITO DE SANTA MARTA/FICALÍA 21</t>
  </si>
  <si>
    <t>El 28 de septiembre de 2017 a las 3:30 p.m. se asistió a la audiencia, no obstante sólo se levantó el acta y se fijó como nueva fecha el 30 de noviembre de 2017 a las 4:30 p. m. toda vez que el abogado defensor no asistió.  En la fecha 30 de Noviembre de 2017 a las 4:30 p.m. la audiencia no se celebró y el Despacho quedó en comunicar por Auto la fijación de nueva fecha.</t>
  </si>
  <si>
    <t>PENDIENTE SE FIJE NUEVA FECHA</t>
  </si>
  <si>
    <t>47001-6001018-201000000</t>
  </si>
  <si>
    <t>Fiscalia 21 seccional de Santa Marta/Dra. Aida Yeni Quinceno.</t>
  </si>
  <si>
    <t>Investigación en contra de NEDER MORENO PEREZ por el delito de ILICITO APROVECHAMIENTO DE LOS RECURSOS NATURALES RENOVABLES ART. 328,</t>
  </si>
  <si>
    <t>FORMULACIÓN ACUSACIÓN</t>
  </si>
  <si>
    <t>FISCALÍA 21/JUZADO 1 PENAL DEL CIRCUITO</t>
  </si>
  <si>
    <t>En la fecha 31 de octubre de 2017 a las 10:00 a.m. asistí a la audiencia programada dentro del proceso de la referencia, y se levantó el acta correspondiente en el Juzgado Primero Penal del Circuito, teniendo en cuenta que el abogado defensor y el procesado no asistieron.  Pendiente a que se fije nueva fecha de audiencia.  Sin novedad por reportar,</t>
  </si>
  <si>
    <t>PENDIENTE SE  FIJE FECHA DE AUDIENCIA.</t>
  </si>
  <si>
    <t>47001-6001018-2017-00941</t>
  </si>
  <si>
    <t>Fiscalía 21 Seccional</t>
  </si>
  <si>
    <t>Investigación en contra de CELSO RAFAEL HURTADO DE LA RANS por el delito de ILICITO APROVECHAMIENTO DE RECURSOS NATURALES RENOVABLES.</t>
  </si>
  <si>
    <t>FISCALIA 21/JUZGADO 3 PENAL DEL CIRCUITO DE SANTA MARTA</t>
  </si>
  <si>
    <t>Asistí a la audiencia de formulación de acusación  el día 18 de septiembre de 2017, no obstante la misma no se realizó porque el Juez estaba indispuesto de salud.  En todo caso, se radicó el poder y se me entregó constancia de asistencia. Pendiente que se nos notifique nueva fecha. Sin novedad por reportar.</t>
  </si>
  <si>
    <t>PENDIENTE FIJEN NUEVA FECHA DE AUDIENCIA,</t>
  </si>
  <si>
    <t>47001-600-1018-2017-8007</t>
  </si>
  <si>
    <t>Investigación en contra dels eñor RAFAEL ENRIQUE DE LA CRUZ MANJARRES por el delito de ilicito aprovechamiento de los recursos naturales renovables.</t>
  </si>
  <si>
    <t>JUICIIO ORAL/CONDENA SIN APELACÓN PASA A JUZGADO DE EJECUCIÓN DE PENAS.</t>
  </si>
  <si>
    <t>FISCALÍA 21/JUZGADO 4 PENAL DEL CIRCUITO</t>
  </si>
  <si>
    <t>Se asistió a la audiencia en la fecha 14 de noviembre de 2017, y la Fiscalía presentó ante el Juez un preacuerdo al que había llegado con el procesado, consistente en que la imputación jurídica sería por un delito distinto, que es sancionado con una pena menor, esto es, el delito de maltrato animal del artículo 339 A, acordando una pena de prisión de 12 meses, multa de 5 salarios, y la suspensión de la ejecución de la pena.  El Juez impartió la legalidad del preacuerdo por estar acorde a los parametros legales y profirió sentencia condenatoria, y remitió el proceso al Juzgado de ejecución de penas.</t>
  </si>
  <si>
    <t>EL PROCESO SERÁ REMITIDO AL JUZGADO DE EJECUCIÓN DE PENAS.</t>
  </si>
  <si>
    <t>47001-2333-000-2017-0039-000</t>
  </si>
  <si>
    <t>METROAGUA S.A.E.S.P. EN LIQUIDACIÓN.</t>
  </si>
  <si>
    <t>Edilberto ESCOBAR CORTÉS.  C.C. No. 4,390,889 y T.P. No. 79,113</t>
  </si>
  <si>
    <t>ADMISIÓN</t>
  </si>
  <si>
    <t>TRIBUNAL ADMINISTRATIVO/MP: dr. Adonay Ferrrari.</t>
  </si>
  <si>
    <t xml:space="preserve">Por medio de Auto de fecha 29 de Noviembre de 2017, notificado en el estado No. 194 del viernes 01 de diciembre de 2017, el Tribunal Administrativo del Magdalena resolvió admitir la demanda de la referencia.  Nos encontramos a la espera que se nos notifique la demanda.  Como no se nos ha notificado la demanda, no hemos tenido acceso al expediente,  por tanto, se desconocen las pretensiones, cuantía, causas y demás datos requeridos para montar el proceso en EKOGUI.  El 06/12/2017 el apoderado del demandante pagó los gastos procesales. </t>
  </si>
  <si>
    <t>PENDIENTE QUE SE NOS NOTIFIQUE LA DEMANDA.  COMO NO NOS HAN NOTIFICADO LA DEMANDA, NO TUVIMOS ACCESO A LA DEMANDA, Y POR TANTO NO SE HA PODIDO CARGAR LA INFORMACIÓN AL EKOGUI, PORQUE DESCONOCEMOS LAS CAUSAS, PRETENSIONES, CUANTÍA, FECHA DE RADICACIÓN, ENTRE OTROS DATOS.</t>
  </si>
  <si>
    <t>20-001-23-39-001-2017-00454-00</t>
  </si>
  <si>
    <t>SOCIEDAD OVALLE PUMAREJO Y CIA S EN C Y LOS SEÑORES JOAQUIN TOMÁS PVALLE PUMAREJO Y JOAQUÍN TOMÁS OVALLE MUÑOZ.</t>
  </si>
  <si>
    <t>Manuel Fernandez Díaz identificado con la C.C. No. 84,038,321 y ls T.P. No. 191,669.</t>
  </si>
  <si>
    <t>VALOR TOTAL PRETENSIONES ECONOMICAS: $20,184,830,369,00  Solicitan perjuicios morales y materiales por los daños continuados, ocasionados por las OMISIONES en el control del cauce e ingreso de agua a los predios: El Indio, Casanre, Caño Mocho, El Olivo, y eñ Porvenir, ocurridos durante el mes de Juliode 2015, que produjeron la muerte por estrés hídrico de los plantíos de plama africana, el aumento e impagabilidad de obligaciones laborales y financieras a cargo de los demandantes y por la perida de ingresos por arrinedo de predios, a favor del señor JOAQUIN TOMAS OVALLE PUMAREJO.</t>
  </si>
  <si>
    <t>NOTIFICACIÓN</t>
  </si>
  <si>
    <t>TRIBUNAL ADMINISTRATIVO DEL CESAR</t>
  </si>
  <si>
    <t>Por medio de Auto de fecha 19 de octubre de 2017, notificado el 20 de octubre de 2017, el Tribunal Administrativo del Cesar resolvió admitir la demanda de la referencia en contra de Corpamag y de la Corporación Autónoma Regional del Cesar.  El Auto admisorio fue notificado a Corpamag mediante correo electronico el día 04 de diciembre de 2017, por lo tanto dentro de los 55 días habiles siguientes se procederá a presentar la correspondiente contestación.  Nos encontramos a la espera de la remisión de la información.  Teniendo en cuenta la vacancia judicial que va del 20 de diciembre de 2017 al 10 de enero del 2018; los 55 días habiles para contestar la demanda vencen el día 13 de marzo de2018,  Por medio de correo electronico remitido el 05 de diciembre de 2017 a la Oficina Jurídica, se le solicitaron copia autentica de todos los antecedentes y dictamen pericial a cargo del Ingeniero Gustavo Hernandez, para poder proceder a iniciar a proyectar la correspondiente contestación de demanda.  El 05/12/2017 se montó el proceso en EKOGUI.</t>
  </si>
  <si>
    <t>$18,776,612,337</t>
  </si>
  <si>
    <t>A LA ESPERA DE ANTECEDENTES PARA CONTESTAR LA DEMANDA.  EL 05/12/2017 SE MONTÓ EL PROCESO EN EKOGUI.</t>
  </si>
  <si>
    <t>Aun no se ha repartido el proceso</t>
  </si>
  <si>
    <t>Corporación Autónoma Regional del Magdalena demanda a HERNAN PARODI ARIAS, SINDICATO NACIONAL DE TRABAJADORES DEL SISTEMA NACIONAL AMBIENTAL-SINTRAMBIENTE Y SINDICATO NACIONAL DE TRABAJADORES DEL SISTEMA NACIONAL AMBIENTAL-SINTRAMBIENTE-SUBDIRECTIVA SECCIONAL SANTA MARTA.</t>
  </si>
  <si>
    <t>Claudia Katime Zuñiga.  C.C. No. 36,724,902 de Sta Mta y T.P. No. 143914 C.S.J.</t>
  </si>
  <si>
    <t>1,  Conceder el levantamiento del fuero sindical del que goza el señor Hernan Parodi Arias como miembro presidente de la Junta Directiva del SINDICATO NACIONAL DE TRABAJADORES EL SISTEMA NACIONAL AMBIENTAL-SINTRAMBIENTE-SUBDIRECTIVA SECCIONAL SANTA MARTA. y 2,  Conceder el permiso para declarar insubsistente en el cargo público que ejerce el señor HERNAN PARODI ARIAS  en la planta glogal de CORPAMAG por configurarse la justa causa de la edad de retiro forzoso.</t>
  </si>
  <si>
    <t>Admisión</t>
  </si>
  <si>
    <t>Juzgado Laboral del Circuito / a la fecha se encuentra en la oficina judicial pendiente de reparto</t>
  </si>
  <si>
    <t>En la fecha 19 de diciembre de 2017 en calidad de apoderada de Corpamag presenté demanda especial ordinaria para obtener permiso para declarar insubsistente a un empleado público aforado, en contra de HERNAN PARODI ARIAS, SINDICATO NACIONAL DE TRABAJADORES DEL SISTEMA NACIONAL AMBIENTAL-SINTRAMBIENTE Y SINDICATO NACIONAL DE TRABAJADORES DEL SISTEMA NACIONAL AMBIENTAL-SINTRAMBIENTE-SUBDIRECTIVA SECCIONAL SANTA MARTA, la cual está pendiente de reparto en la oficina judicial de la ciudad de Santa Marta.  Aun no puedo montar el proceso en EKOGUI, toda vez que debo esperar los datos de radicado del proceso, juzgado de conocimiento y demás datos que me pide el sistema.</t>
  </si>
  <si>
    <t>NO SE REGISTRA N/A-PORQUE CORPAMAG ES LA DEMANDANTE.</t>
  </si>
  <si>
    <t>PENDIENTE DE REPARTO PARA SABER A QUE JUZGADO LABORAL DEL CIRCUITO LE CORRESPONDIÓ SU CONOCIMIENTO.</t>
  </si>
  <si>
    <t>47001-33-31-002-2012-00270-01 (58644)</t>
  </si>
  <si>
    <t>GUSTAVO ROMERO ESCORCIA, FREDY ROMERO ACOSTA, JUAN MANUEL ROMERO CRESPO, RICARDO ROMERO CRESPO Y GUSTAVO ROMERO CRESPO</t>
  </si>
  <si>
    <t>Manuel del Valle Montero.  C.C. No. 7,592,681 y T.P. 46527</t>
  </si>
  <si>
    <t>TOTAL PRETENSIONES ECONOMICAS:  $460,680,000.  Solicitan que se declare administrativa y extracontractualmente responsable al Municipio de Pivijay, y a Corpamag por los perjuicios causados a sus poderdantes con ocasión de la muerte de Gustavo Enrique Romero Varela, ocurrida el 24 de enero del 2009, como consecuencia de unca caída de un caballo, ocurrida cuando se disponía con una comisión oficial, integrada por funcionarios de Corpamag, para visitar a unos predios en la Vereda "La Bodega" en el Corregimiento de "Avianca", municipio de Pivijay, por cuanto unos ganaderos de la región habían realizado unos desvís artificiales.  En sentencia de primera instancia se devinculó a Corpamag y en sentencia de segunda instancia se negaron las pretensiones, pero el 30 de enero de 2017 el apoderado de los demandantes presentó recurso extraordinario de revisión alegando una nulidad.</t>
  </si>
  <si>
    <t>Admisión del Recurso Extraordinario de Revisión / Ya existe sentencia de primera y de segunda instancia negando pretensiones.</t>
  </si>
  <si>
    <t>RECURSO EXTRAORDINARIO DE REVISIÓN/ YA PASO PRIMERA Y SEGUNDA INSTANCIA</t>
  </si>
  <si>
    <t>Sección Tercera Consejo de Estado. Consejera Ponente: Dra. Stella Conto Díaz del Castillo</t>
  </si>
  <si>
    <t>Mediante Providencia de fecha 09/11/2017, la Sección Tercera del Consejo de Estado resolvió: 1,  Admitir el recurso extraordinario de revisión interpuesto por los señores Gustavo Romero Escorcia y Juan Manuel, Ricardo y Gustavo Romero Crespo, contra la sentencia de 17 de septiembre de 2014, proferida por el Tribunal Administrativo del Magdalena.  2.  A través de Secretaría de la Sección Tercera del Cosejo de Estado, ordenó notificar por estado, a los señores Gustavo Romero Escorcia y Juan Manuel, Ricardo y Gustavo Romero Crespo, y peronalmente, a la alcaldía del Municipio de Pivijay, y a la Corporación Autónoma Regional del Magdalena, y al Ministerio Público.  y 3,  Que una vez suritdas las notificaciones ordenadas, se deberá correr traslado a las prates y a los sujetos procesales mencionados por el término de 10 días, al tenor de lo  dispuesto en el artículo 253 de la Ley 1437 de 2011.  En la fecha 18 de diciembre d e2017 se comunicó a la entidad el auto de la referencia , noobstante colocan pie de pagina indicando que el correo era meramente informativo y que carece de los efectos de notificaicón personal, la cual quedará surtida únicamente cuando se practique de acuerdo con el artículo 315 del C.P.C. Teniendo en cuenta que este proceso ya se encuentra grabado en EKOGUI, pero como tenía sentencia de segunda instancia ya esta en procesos terminados, se procedió a actualizar el proceso en la pestaña de recurso extraordinario, pero se deberá dar aviso a la ANDJE para que devuelva el proceso a activos.  Se recalificó el proceso el 20 de diciembre de 2017,</t>
  </si>
  <si>
    <t>$575,397,353</t>
  </si>
  <si>
    <t>Por medio de sentencia de fecha 26 de Julio de 2013, el Juzgado 2 Administrativo del Circuito de Santa Marta resolvió condenar al Municipio de Pivijay al pago de perjuicios morales a los demandantes.  Posteriormente por sentencia de segunda instancia proferida por el Tribunal Administrativo del Magdalena el 17 de septiembre de 2014, se revocó la sentencia de 1º y se negaron las pretensiones de la demanda.  El 30 de enero de 2017 presentaron recuso extraordinario de revisión, el cual se encuentra en tramite.</t>
  </si>
  <si>
    <t>FAVORABLE A LAS ENTIDADES DEMANDAS. No obstante el demandante presentó recurso extraordinario de revisión.</t>
  </si>
  <si>
    <t>La sentencia de segunda instancia negó pretensiones, no tiene valor.  No obstante toca espera que se resuelva el recurso extraordinario de ervisión presentado por el apoderado de los demandantes.</t>
  </si>
  <si>
    <t>PENDIENTES QUE SE NOS NOTIFIQUE LA ADMISIÓN COMO LO ORDENADO EL AUTO PARA CON BASE AL TRASLADO, PROCEDER A DAR CONTESTACIÓN EN EL TÉRMINO DE 10 DÍAS COMO LO SEÑALA LA PROVIDENCIA. SE RECALIFICÓ EL PROCESO EL 20 DE DICIEMBRE DE 2017,</t>
  </si>
  <si>
    <t>PENAL.       Daños en recursos naturales en concurso con invasión de áreas de especial importancia ecológica</t>
  </si>
  <si>
    <t>Unidad PARQUES  NACIONALES NATURALES DE COLOMBIA</t>
  </si>
  <si>
    <t>Juzgado Cuarto Penal del Circuito</t>
  </si>
  <si>
    <t xml:space="preserve">N/A </t>
  </si>
  <si>
    <t xml:space="preserve">Citacion  equivocada a la corporacion por error del Centro de Servicios Judiciales </t>
  </si>
  <si>
    <t>470016001018201602337</t>
  </si>
  <si>
    <t>.</t>
  </si>
  <si>
    <t xml:space="preserve">PENAL.  Explotación Ilícita de Yacimientos Mineros y Otros Minerales </t>
  </si>
  <si>
    <t>Audiencia Formulación de Acusación en contra de los Señores LEONARDO JOSE CASTRO BERMUDEZ, ALVARO JAVIER PAREDES JIMENEZ y JOSE MANUEL RIVEROS</t>
  </si>
  <si>
    <t>Juzgado Tercero Penal del Circuito de Santa Marta</t>
  </si>
  <si>
    <t>Aplazamiento de la Audiencia por encontrarse el titular del despacho en cita médica</t>
  </si>
  <si>
    <t>Estamos pendientes para nueva citacion para la Audiencia Aplazada</t>
  </si>
  <si>
    <t>47001600000020170005800</t>
  </si>
  <si>
    <t xml:space="preserve">PENAL.    DAÑO EN LOS RECURSOS NATURALES-EXPLOTACION ILÍCITA DE YACIMIENTO MINERO Y OTROS </t>
  </si>
  <si>
    <t xml:space="preserve">Defensor Público: Juan Carlos Mantilla Ronderos </t>
  </si>
  <si>
    <t>Audiencia Individualización de Pena y Sentencia en contra del Señor JESUS DAVID TRIANA</t>
  </si>
  <si>
    <t>Juzgado Quinto Penal del Circuito Judicial de Santa Marta, con Funcion de Conocimiento</t>
  </si>
  <si>
    <t xml:space="preserve">Aplazamiento de la Audiencia por ausencia de las partes, mediante auto, se hará nueva programación  </t>
  </si>
  <si>
    <t>Pendientes para nueva citación</t>
  </si>
  <si>
    <t>470016001018201701022</t>
  </si>
  <si>
    <t xml:space="preserve">PENAL.  Aprovechamiento de  Recursos Naturales Renovables </t>
  </si>
  <si>
    <t>Audiencia Formulación de Acusación en contra del Señor AMAURY FERNEY DIAZ ROMERO</t>
  </si>
  <si>
    <t>Juzgado Segundo Penal del Circuito con funciones de Conocimiento</t>
  </si>
  <si>
    <t>Aplazamiento mientras se cumple con una capacitacion como complemento al principio de oportunidad aceptado.</t>
  </si>
  <si>
    <t>Pendiente  nueva citación, despues de notificada la constancia de capacitacion .</t>
  </si>
  <si>
    <t>470016001019201780023</t>
  </si>
  <si>
    <t>Diligencia entrega de un Vehículo a ALBERTO JOSE LAFAURIE BERNIER</t>
  </si>
  <si>
    <t>Juzgado Primero Penal del Circuito de Santa Marta</t>
  </si>
  <si>
    <t>Entrega del Vehículo Objeto de la Diligencia</t>
  </si>
  <si>
    <t>470016001018201401814</t>
  </si>
  <si>
    <t>JUAN CARLOS MANTILLA RONDEROS</t>
  </si>
  <si>
    <t>Solicitud de Levantamiento y/o Sustitución de Medida de Aseguramiento, dentro del proceso que se adelanta contra FREDDY CALDERON y EDERMAN CALDERON</t>
  </si>
  <si>
    <t>Juzgado Primero Penal Municipal con funcion de control de garantias</t>
  </si>
  <si>
    <t>Sustitucion de la medida privativa de la Libertad indicada en el Art. 307 del C.P.P. por otras no privativas del mismo artículo</t>
  </si>
  <si>
    <t>Sustitucion de la medida privativa de la Libertad indicada en el Art. 307 del C.P.P. por otra contemplada en la misma norma, numerales 4° y siguientes</t>
  </si>
  <si>
    <t>La determinacion fue objeto de recursos quedando pendiente el tramite para resolver el de apelacion por parte del Juez de competencia</t>
  </si>
  <si>
    <t>470016001018201701130</t>
  </si>
  <si>
    <t>PENAL.       Ilícito Aprovechamiento de Recursos Naturales</t>
  </si>
  <si>
    <t xml:space="preserve">Audiencia de Acusación  en contra de FARID ENRIQUE CABALLERO DE MOYA  </t>
  </si>
  <si>
    <t>Juzgado Tercero Penal del Circuito con Funciones de Conocimiento de Santa Marta-Magdalena</t>
  </si>
  <si>
    <t>Claudia Milena Katime Zuñiga</t>
  </si>
  <si>
    <t>´47001233100320110042500</t>
  </si>
  <si>
    <t>ADMINISTRATIVA</t>
  </si>
  <si>
    <t xml:space="preserve">GABRIEL CARRERO </t>
  </si>
  <si>
    <t>APELACION</t>
  </si>
  <si>
    <t>TRIBUNAL ADMINISTRATIVO DEL MAGDALENA</t>
  </si>
  <si>
    <t>18/07/2016 SE PRESENTO ESCRITO DE APELACION</t>
  </si>
  <si>
    <t>MEDIO ALTO</t>
  </si>
  <si>
    <t>´47001233100320080001600</t>
  </si>
  <si>
    <t>CARLOS AGUILAR</t>
  </si>
  <si>
    <t>ALEGATOS</t>
  </si>
  <si>
    <t>JUZGADO 4 ADMINISTRATIVO DE SANTA MARTA</t>
  </si>
  <si>
    <t>24/06/2015 SE PRESENTO ESCRITO DE APELACION</t>
  </si>
  <si>
    <t>BAJO</t>
  </si>
  <si>
    <t>´47001233100220030047700</t>
  </si>
  <si>
    <t>JOSE GREGORIO COLLANTE</t>
  </si>
  <si>
    <t>SEGUNDA</t>
  </si>
  <si>
    <t>JUZGADO 7 ADMINISTRATIVO DE SANTA MARTA</t>
  </si>
  <si>
    <t>09/04/2013 SENTENCIA- ORDENO- INTEGRO COMITÉ DE VERIFICACION EN EL QUE CORPAMAG HACE PARTE</t>
  </si>
  <si>
    <t>´47001233100320090016000</t>
  </si>
  <si>
    <t>ALEXANDER PEREZ</t>
  </si>
  <si>
    <t>24/04/2014 SENTENCIA- INTEGRO COMITÉ DE VERIFICACION EN EL QUE CORPAMAG HACE PARTE</t>
  </si>
  <si>
    <t>´47001333100620120007100</t>
  </si>
  <si>
    <t>DEFENSORIA DEL PUEBLO</t>
  </si>
  <si>
    <t>JUZGADO 6 ADMINISTRATIVO DE SANTA MARTA</t>
  </si>
  <si>
    <t>AUTO DEL 13 DE JULIO DE 2017 DESIGNA COMO PERITO AL SEÑOR JAIME SILVA BERNIER PARA QUE RINDA DICTAMEN PERICIAL SOBRE ALGUNOS PUNTOS. ADEMAS SE ORDENA QUE CUMPLIDO LO ANTERIOR, INGRESE NUEVAMENTE EL EXPEDIENTE AL DESPACHO PARA FIJAR FECHA DE INSPECCION JUDICIAL.</t>
  </si>
  <si>
    <t>'47001233110012003049200</t>
  </si>
  <si>
    <t>JUZGADO 2 ADMINISTRATIVO DE SANTA MARTA</t>
  </si>
  <si>
    <t>18/09/2012 SENTENCIA-I NTEGRO COMITÉ DE VERIFICACION EN EL QUE CORPAMAG HACE PARTE</t>
  </si>
  <si>
    <t>´47001333100720040175700</t>
  </si>
  <si>
    <t>ELDA DIAZ</t>
  </si>
  <si>
    <t>SENTENCIA 28/02/2013- ORDEN A CORPAMAG</t>
  </si>
  <si>
    <t>47001333300720040174700</t>
  </si>
  <si>
    <t>SENTENCIA 27/11/2012 ORDEN A CORPAMAG</t>
  </si>
  <si>
    <t>MEDIO BAJO</t>
  </si>
  <si>
    <t>´47001333100520030047900</t>
  </si>
  <si>
    <t>CARLOS COLLANTE</t>
  </si>
  <si>
    <t>JUZGADO 5 ADMINISTRATIVO DE SANTA MARTA</t>
  </si>
  <si>
    <t>SENTENCIA 30/04/2014- ORDEN A CORPAMAG- INTEGRA COMITÉ DE VERIFICACION EN EL QUE CORPAMAG HACE PARTE</t>
  </si>
  <si>
    <t>´47001333100620040166200</t>
  </si>
  <si>
    <t>RAUL GUAL</t>
  </si>
  <si>
    <t>SENTENCIA- DESACATO CONTRA MUNICIPIO- ORDEN AL MUNICIPIO- CORPAMAG INTEGRA COMITÉ DE VERIFICACION</t>
  </si>
  <si>
    <t>´47001233100320030072300</t>
  </si>
  <si>
    <t>JOSE MANOTAS ROMERO</t>
  </si>
  <si>
    <t>SENTENCIA- COMITÉ DE VERIFICACION- INCIDENTE DE DESACATO</t>
  </si>
  <si>
    <t>31/03/2017 DECRETA PRUEBAS DOCUMENTALES</t>
  </si>
  <si>
    <t>´47001333100720090015700</t>
  </si>
  <si>
    <t>30/01/2017 SENTENCIA</t>
  </si>
  <si>
    <t>47001333100620130030900</t>
  </si>
  <si>
    <t>NELSON DE LA VALLE</t>
  </si>
  <si>
    <t>03/03/2016 AUDIENCIA DE PRUEBAS: CITACION A TESTIMONIAL PERO NO SE LLEVO A CABO</t>
  </si>
  <si>
    <t>47001333100420130020500</t>
  </si>
  <si>
    <t>MINISTERIO DE DEFENSA- CAPITANIA DE PUERTO DE SANTA MARTA</t>
  </si>
  <si>
    <t>ANA CABRERA</t>
  </si>
  <si>
    <t>SENTENCIA- ORDENES</t>
  </si>
  <si>
    <t>31/08/2016 SENTENCIA</t>
  </si>
  <si>
    <t>´47001233100320110008600</t>
  </si>
  <si>
    <t>JAIME ZULETA</t>
  </si>
  <si>
    <t>SENTENCIA- COMITÉ DE VERIFICACION</t>
  </si>
  <si>
    <t>19/11/2014 ULTIMO COMITÉ DE VERIFICACION</t>
  </si>
  <si>
    <t>´47001333100120040157600</t>
  </si>
  <si>
    <t>RICARDO MANJARREZ</t>
  </si>
  <si>
    <t>JUZGADO 1 ADMINISTRATIVO DE SANTA MARTA</t>
  </si>
  <si>
    <t>28/04/2014 SENTENCIA INTEGRO COMITÉ DE VERIFICACION DE CUMPLIMIENTO DE SENTENCIA</t>
  </si>
  <si>
    <t>´47001233300020100037200</t>
  </si>
  <si>
    <t>AGROPECUARIA DEL NORTE</t>
  </si>
  <si>
    <t>SENTENCIA- INCIDENTE DE DESACATO</t>
  </si>
  <si>
    <t>DESACATO- 22/02/2017 SE ABSTIENE DE IMPONER SANCION Y CONMINA A CORPAMAG</t>
  </si>
  <si>
    <t>´17001333100320090082300</t>
  </si>
  <si>
    <t>JULIAN LONDOÑO JARAMILLO</t>
  </si>
  <si>
    <t>JUZGADO 3 ADMINISTRATIVO DE DESCONGESTION DE MANIZALES</t>
  </si>
  <si>
    <t>ARCHIVO 19/12/2016</t>
  </si>
  <si>
    <t>'47001333100120030050200</t>
  </si>
  <si>
    <t>COMITÉ DE VERIFICACION 19/06/2014- 15/09/2015 REQUIERE A COMITÉ. DESACATO CONTRA MUNICIPIO 18/02/2016 REQUIERE ALCALDE DE ZAPAYAN.</t>
  </si>
  <si>
    <t>´47001333100720140004200</t>
  </si>
  <si>
    <t>FERNANDO MARTINEZ</t>
  </si>
  <si>
    <t>SENTENCIA 08/06/2016</t>
  </si>
  <si>
    <t>´47001233300020140012800</t>
  </si>
  <si>
    <t>CONJUNTO RESIDENCIAL VILLAS DEL MAR</t>
  </si>
  <si>
    <t>JULIAN ALFREDO GOMEZ</t>
  </si>
  <si>
    <t>20/04/2017 EL MAGISTRADO PONENTE DEXER CUELLO AVOCA CONOCIMIENTO</t>
  </si>
  <si>
    <t>MEDIO- BAJO</t>
  </si>
  <si>
    <t>´47001233300020120007400</t>
  </si>
  <si>
    <t>RAFAEL BARROS ANDRADE</t>
  </si>
  <si>
    <t>AUDIENCIA DE PACTO DE CUMPLIMIENTO</t>
  </si>
  <si>
    <t>EL DIA 25 DE AGOSTO DE 2017, SE DIIO INICIO A LA INSPECCION JUDICIAL DECRETADA MEDIANTE AUTO DEL 18 DE JUNIO DE 2017, PERO LA MISMA FUE SUSPENDIDA POR CUANTO EL PERITO NO SE PRESENTO, POR TANTO SE RELEVO EL MISMO Y SE DIO POR SUSPENDIDA LA DILIGENCIA. MEDIANTE AUTO DEL 19 DE OCTUBRE DE 2017 SE FIJA FECHA PARA INSPECCION EL DIA 24 DE NOVIEMBRE DE 2017. SE DESIGNO PERITO Y FIJA HONORARIOS A CARGO DEL DISTRITO DE SANTA MARTA</t>
  </si>
  <si>
    <t>´47001333300420140023100</t>
  </si>
  <si>
    <t>PROCURADURIA GENERAL DE LA NACION</t>
  </si>
  <si>
    <t>MEDIANTE AUTO DEL 20 DE JUNIO DE 2017 SE FIJO COMO FECHA PARA CONTINUACION DE AUDIENCIA DE PRUEBAS 18/08/2017. LLEGADO EL DIA Y LA HORA SE LLEVO A CABO SUSTENTACION DE DICTAMEN Y SE SUSPENDIO FIJANDO COMO NUEVA FECHA EL 22 DE FEBRERO DE 2018 A LAS 9:30AM.</t>
  </si>
  <si>
    <t>´47001333300420150010300</t>
  </si>
  <si>
    <t>MARITZA BERDUGO PLATA</t>
  </si>
  <si>
    <t>27/03/2017 CONCEDE APELACION</t>
  </si>
  <si>
    <t>´47001333100120050016700</t>
  </si>
  <si>
    <t>INCORPORAR</t>
  </si>
  <si>
    <t>13/02/2012 SENTENCIA- ORDEN A CORPAMAG</t>
  </si>
  <si>
    <t>´47001005333120030050800</t>
  </si>
  <si>
    <t xml:space="preserve">SENTENCIA </t>
  </si>
  <si>
    <t>SENTENCIA- ORDEN A CORPAMAG- INTEGRA COMITÉ DE VERIFICACION EN EL QUE CORPAMAG HACE PARTE</t>
  </si>
  <si>
    <t>´47001333100220110004400</t>
  </si>
  <si>
    <t>ALEXY VALLE CASTILLO</t>
  </si>
  <si>
    <t>31/08/2016 ULTIMO COMITÉ DE VERIFICACION EL CUAL NO SE LLEVO A CABO</t>
  </si>
  <si>
    <t>´47001333300620130036000</t>
  </si>
  <si>
    <t>28/04/2017 PONE EN CONOCIMIENTO PRUEBAS RECABADAS Y REQUIERE.</t>
  </si>
  <si>
    <t>47001233300020160048200</t>
  </si>
  <si>
    <t xml:space="preserve">RODRIGO MARTINEZ </t>
  </si>
  <si>
    <t>CONTESTACION DE DEMANDA</t>
  </si>
  <si>
    <t>MEDIANTE AUTO DEL 26 DE MAYO DE 2017 NIEGA MEDIDA CAUTELAR PRESENTADA POR LOS ACCIONANTES CONSISTENTES EN SUSPENDER TODAS LAS ACTIVIDADES DE CONSTRUCCION EN EL SECTOR DE PLAYA SALGUERO. MEDIANTE AUTO DEL 19 DE OCTUBRE DE 2017 SE CITA A LAS PARTES AUDIENCIA DE PACTO EL 28 DE NOVIEMBRE. SE PRESENTO ESCRITO DE ACLARACION. ACLARA. MEDIANTE AUTO DEL 27 DE NOVIEMBRE REPROGRAMA AUDIENCIA DE PACTO PARA ELD IA 07 DE FEBRERO DE 2018 ALAS 3:30PM.</t>
  </si>
  <si>
    <t>ALTO</t>
  </si>
  <si>
    <t>´47001333300520160019400</t>
  </si>
  <si>
    <t>MIGUEL MARTINEZ OLANO</t>
  </si>
  <si>
    <t>NOTIFICACION DE LA DEMANDA</t>
  </si>
  <si>
    <t>25/05/2017 NOTIFICACION DE LA DEMANDA</t>
  </si>
  <si>
    <t>´47001233300320140034300</t>
  </si>
  <si>
    <t>MANUEL RODRIGUEZ JIMENEZ</t>
  </si>
  <si>
    <t>CUMPLIMIENTO DE FALLO</t>
  </si>
  <si>
    <t>MESAS DE TRABAJO</t>
  </si>
  <si>
    <t>MEDIO</t>
  </si>
  <si>
    <t>47001405300220160030700</t>
  </si>
  <si>
    <t>ISABEL DE CANTILLO</t>
  </si>
  <si>
    <t>JUZGADO SEGUNDO CIVIL MUNICIPAL DE SANTA MARTA</t>
  </si>
  <si>
    <t>PRESENTACION ESCRITO DE CUMPLIMIENTO DE FALLO EL DIA 14 DE OCTUBRE DE 2016</t>
  </si>
  <si>
    <t>´11001031500020160060000</t>
  </si>
  <si>
    <t>DISTRITO TURISTICO CULTURAL E HISTORICO DE SANTA MARTA</t>
  </si>
  <si>
    <t>JAIME VIVES CABALLERO</t>
  </si>
  <si>
    <t>FALLO</t>
  </si>
  <si>
    <t>CONSEJO DE ESTADO</t>
  </si>
  <si>
    <t>FALLO DEL 14 DE JULIO DE 2016</t>
  </si>
  <si>
    <t>´47001405300520160045400</t>
  </si>
  <si>
    <t>LILIBETH CANTILLO</t>
  </si>
  <si>
    <t>JUZGADO QUINTO CIVIL MUNICIPAL DE SANTA MARTA</t>
  </si>
  <si>
    <t>EL DIA 02 DE JUNIO DE 2017 SE PRESENTO SEGUIMIENTO.</t>
  </si>
  <si>
    <t>´47001407100120160014300</t>
  </si>
  <si>
    <t>DAZNELLYS CANTILLO</t>
  </si>
  <si>
    <t>JUZGADO PRIMERO PENAL MUNICIPAL PARA ADOLESCENTES DE SANTA MARTA</t>
  </si>
  <si>
    <t>FALLO DE 23 DE SEPTIEMBRE DE 2016</t>
  </si>
  <si>
    <t>´47001221300020160026701</t>
  </si>
  <si>
    <t>EDGARDO JULIO CAMARGO- ANDRES CAMILO SUAREZ</t>
  </si>
  <si>
    <t>REVISION</t>
  </si>
  <si>
    <t>CORTE CONSTITUCIONAL</t>
  </si>
  <si>
    <t>30 DE MAYO DE 2017 AUTO ORDENANDO PRUEBAS. MEDIANTE AUTO DEL 10 DE JULIO DE 2017 ORDENA PONER A DISPOSICION PRUEBAS A LAS PARTES Y 3EROS INTERVINIENTES.</t>
  </si>
  <si>
    <t>´47001333300520170002801</t>
  </si>
  <si>
    <t>LEOPOLDO ZUÑIGA ASIS</t>
  </si>
  <si>
    <t>FALLO DEL 07 DE MARZO DE 2017</t>
  </si>
  <si>
    <t>´47001312100420170001400</t>
  </si>
  <si>
    <t>ANTONIO MODESTO TOBIAS MERIÑO</t>
  </si>
  <si>
    <t>JUZGADO CUARTO CIVIL DEL CIRCUITO ESPECIALIZADO EN RESTITUCION DE TIERRAS DE SINCELEJO DE SANTA MARTA</t>
  </si>
  <si>
    <t>FALLO 09 DE MARZO DE 2017</t>
  </si>
  <si>
    <t>´47001310500520170008600</t>
  </si>
  <si>
    <t>AMET SIMON RAMOS</t>
  </si>
  <si>
    <t>JUZGADO QUINTO LABORAL DEL CIRCUITO DE SANTA MARTA</t>
  </si>
  <si>
    <t>FALLO DEL 25 DE MAYO DE 2017</t>
  </si>
  <si>
    <t>´47001333300420050018700</t>
  </si>
  <si>
    <t>PRESENTACION DE LA CONTESTACION DE LA DEMANDA EL DIA 06 DE JULIO DE 2017</t>
  </si>
  <si>
    <t>´47001405300520170032100</t>
  </si>
  <si>
    <t>MEDIANTE FALLO DEL 30 DE JUNIO DE 2017 SE RESOLVIO DENEGAR EL AMPARO CONSTITUCIONAL DEL DERECHO A LA SALUD EN CONEXIDAD CON LA VIDA, AL AMBIENTE SANO Y SALUBRIDAD PUBLICA INVOCADO POR EL ACCIONANTE CONTRA LA ALCALDIA DE SANTA MARTA, CURADURIA URBANA No. 1, CORPAMAG Y ALENCO.</t>
  </si>
  <si>
    <t>47001311800120170003600</t>
  </si>
  <si>
    <t>CARLOS JOSE CARRERA</t>
  </si>
  <si>
    <t>MEDIANTE SENTENCIA DEL 6 DE JULIO DE 2017 SE DA POR TERMINADO EL PRESENTE TRAMITE POR CUANTO SE HA CONFIGURADO UN HECHO SUPERADO Y EXISTE CARENCIA ACTUAL DE OBJETO Y SE LE ADVIERTE AL ENTE TUTELADO ATIENDA OPORTUNAMENTE LAS PETICIONES ELEVADAS POR LOS CIUDADANOS Y VUELVA A INCURRIR EN ESTE TIPO DE CONDUCTAS.</t>
  </si>
  <si>
    <t>SE PRESENTO ESCRITO DE CONTESTACION EL DIA 28 DE JUNIO DE 2017</t>
  </si>
  <si>
    <t>´47001312100120170003900</t>
  </si>
  <si>
    <t>SILVIA ROSA CANCHANO</t>
  </si>
  <si>
    <t>JUZGADO PRIMERO CIVIL DEL CIRCUITO ESPECIALIZADO EN RESTITUCION DE TIERRAS DE SANTA MARTA</t>
  </si>
  <si>
    <t>SENTENCIA DEL 11 DE JULIO DE 2017, RESUELVE NO TUTELAR LOS DERECHOS FUNDAMENTALES DENTRO DE LA ACCION INSTAURADA POR CARENCIA ACTUAL DE OBJETO AL EXISTIR HECHO SUPERADO.</t>
  </si>
  <si>
    <t>47001310300520170023600</t>
  </si>
  <si>
    <t>USOARACATACA</t>
  </si>
  <si>
    <t>JUZGADO QUINTO CIVIL DEL CIRCUITO DE SANTA MARTA</t>
  </si>
  <si>
    <t>MEDIANTE FALLO DEL 9 DE AGOSTO DE 2017 SE RESOLVIO TUTELAR EL DERECHO FUNDAMENTAL AL DEBIDO PROCESO ADMNISTRATIVO DEPRECADO POR EL SEÑOR ROGELIO MARTINEZ EN CALIDAD DE REPRESENTANTE LEGAL DE USOARACATACA CONTRA CORPAMAG Y SE ORDENO DEJAR SIN EFECTO LA RESOLUCION 1727 DEL 23 DE JUNIO DE 2017 A EFECTOS DE QUE DICHA CORPORPACION PROCEDA DE INMEDIATO A DAR TRAMITE AL RECURSO DE REPOSICION INTERPUESTO POR EL REPRESENTANTE LEGAL DE USOARACATACA CONTRA LA RESOLUCION No. 1069 DEL 28 DE ABRIL DEL AÑO POSTRERO, A TENDIENDO LOS TERMNOS LEGALES FIJADOS PARA ELLO. MEDIANTE MEMORIAL DEL 31 DE AGOSTO DE 2017, SE PRESENTO CUMPLIMIENTO DE FALLO.</t>
  </si>
  <si>
    <t>13001222100020170023500</t>
  </si>
  <si>
    <t>KATYA JOLY VILLAREAL</t>
  </si>
  <si>
    <t>TRIBUNAL SUPERIOR DEL DISTRITO JUDICIAL SALA ESPECIALIZADA EN RESTITUCION DE TIERRAS DE CARTAGENA</t>
  </si>
  <si>
    <t>SE PRESENTO ESCRITO DE CONTESTACION EL DIA 18 DE AGOSTO DE 2017. MEDIANTE FALLO DEL 23 DE AGOSTO DE 2017, SE RESOLVIO NEGAR LA ACCION DE TUTELA POR HECHO SUPERADO Y SE ORDENO PREVENIR AL DIRECTOR DE CORPAMAG A FIN DE QUE NO VUELVA A INCURRIR EN OMISIONES COMO A LA QUE DIERON ORIGEN AL PRESENTE MECANISMO CONSTITUCIONAL.</t>
  </si>
  <si>
    <t>08001311000120170035600</t>
  </si>
  <si>
    <t>MILAGRO CAMARGO- CORPORACION PROAGROAMBIENTE</t>
  </si>
  <si>
    <t>MILAGRO CAMARGO</t>
  </si>
  <si>
    <t>JUZGADO PRIMERO DE FAMILIA DE BARRANQUILLA</t>
  </si>
  <si>
    <t>SE PRESENTO ESCRITO DE NOTIFICACION  EL DIA  15 DE AGOSTO DE 2017. MEDIANTE FALLO DEL  25 DE AGOSTO DE 2017, SE RESOLVIO  DECLARAR  LA EXISTENCIA DEL HECHO SUPERADO Y EN CONSECUENCIA DENEGARLA</t>
  </si>
  <si>
    <t>00525-2017</t>
  </si>
  <si>
    <t>RAFAEL GUILLERMO RUBIO</t>
  </si>
  <si>
    <t>FALLO DE PRIMERA INSTANCIA</t>
  </si>
  <si>
    <t>CORTE SUPREMA DE JUSTICIA</t>
  </si>
  <si>
    <t>Mediante fallo del  4 de septiembre de 2017 se resolvio amparar los derechos fundamentales de peticion y debido proceso deprecados por el ciudadano Rafael Guillermo Rubio Jimeno dentro de la accion de tutela instaurada contra el IGAC y ordenaron al IGAC que dentro de las 48 horas siguientes a la notificacion de esta provdiencia emita una respuesta de fondo frente a la solicitud del accionante informandole en su defecto el tramite a seguir para obtener la actualizacion e inscripcion catastral de su predio. Mediante fallo del 9 de Noviemb re de 2017 de  la Corte Suprema de Justicia, revoca la sentencia de tutela proferida el 4 de septiembre de 2017 por la Sala Penal del Tribuna Superior del Distrito Judicial de Santa Marta, para en su lugar Negar el amparo promovido por el señor Rafael Guillermo Rubio Jimeno.</t>
  </si>
  <si>
    <t>47-001-2205-000-2017-00133-00</t>
  </si>
  <si>
    <t>CONSEJO COMUNITARIO  DE COMUNIDADES NEGRAS Y AFROCOLOMBIANAS DE EL RETEN, MAGDAALENA ASOSERVIR, CONSEJO COMUNITARIO DE COMUNIDADES NEGRAS Y AFROCOLOMBIANAS CONQUISTA ANCESTRAL</t>
  </si>
  <si>
    <t>TRIBUNAL SUPERIOR DE SANTA MARTA SALA LABORAL</t>
  </si>
  <si>
    <t>SE PRESENTO CONTESTACION DE DEMANDA EL DIA 8 DE SEPTIEMBRE DE 2017. MEDIANTE FALLO DEL 19 DE SEPTIEMMBRE DE 2017, SE RESOLVIO NEGAR EL AMPARO AL DERECHO FUNDAMENTAL INVOCADO POR EL ACTOR. MEDIANTE PROVIDENCIA DEL 27 DE SEPTIEMBRE DE 2017, SE RESOLVIO CONCEDER LA IMPUGNACION PRESENTADA POR LA PARTE ACCIONANTE.</t>
  </si>
  <si>
    <t>47-001-3153-004-2017-00433-00</t>
  </si>
  <si>
    <t>ELVIRA ECHEVERRIA</t>
  </si>
  <si>
    <t>JUZGADO CUARTO CIVIL DEL CIRCUITO DE SANTA MARTA</t>
  </si>
  <si>
    <t>FALLO A FAVOR DEL 25 DE OCTUBRE DE 2017 DECLARA IMPROCEDENTE LA ACCION DE TUTELA POR CONFIGURARSE LA CARENCIA ACTUAL DE OBJETO POR HECHO SUPERADO.</t>
  </si>
  <si>
    <t>13-001-33-33-003-2017-001-73-00</t>
  </si>
  <si>
    <t>EJECUTIVO</t>
  </si>
  <si>
    <t>UNIVERSIDAD DE CARTAGENA</t>
  </si>
  <si>
    <t>KATYA JOLY</t>
  </si>
  <si>
    <t>LIBRAR MANDAMIENTO EJECUTIVO POR 781.279.707 CORRESPONDIENTE AL CAPITAL DE LA OBLIGACION MAS LOS INTERESES MORATORIOS CAUSADOS DESDE CUANDO LA OBLIGACION SE HIZO EXIGIBLE HASTA CUANDO SE VERIFIQUE EL PAGO</t>
  </si>
  <si>
    <t>EXCEPCIONES</t>
  </si>
  <si>
    <t>JUZGDADO TERCERO ADMINISTRATIVO DE CARTAGENA</t>
  </si>
  <si>
    <t>SE PRESENTO ESCRITO DE REPOSICON Y ESCRITOD E EXCEPCIONES</t>
  </si>
  <si>
    <t>47-001-3333-003-2017-00336-00</t>
  </si>
  <si>
    <t>JAIME DE LAS SALAS Y OTROS</t>
  </si>
  <si>
    <t>JOSE WILLIAN MARTINEZ GOMEZ</t>
  </si>
  <si>
    <t>JUZGADO TERCERO ADMINISTRATIVO DE SANTA MARTA</t>
  </si>
  <si>
    <t>MEDIANTE FALLO DEL 16 DE NOVIEMBRE DE 2017 SE RECHAZA POR IMPROCEDENTE. MEDIANTE AUTO DEL 21 DE NOVIEMBRE DE 2017, CONCEDE IMPUGNACION PRESENTADA POR EL ACCIONANTE.</t>
  </si>
  <si>
    <t>00446-2017</t>
  </si>
  <si>
    <t>DAVID OCHOA</t>
  </si>
  <si>
    <t>JUZGADO CUARTO LABORAL</t>
  </si>
  <si>
    <t>MEDIANTE FALLO DEL 30 DE NOVIEMBRE DE 2017 RESUELVE DECLARAR IMPROCEDENTE LA PRESENTE ACCION COMO CONSECUENCIA DE LA CONFIGURACION DE UN HECHO SUPERADO ANTE LA CARENCIA ACTUAL DE OBJETO. COMNINA A CORPAMAG A QUE EN UN FUTURO SE DISPONGA A DAR RESPUESTA OPORTUNA Y DE FONDO A LAS PETICIONES IMPETRADAS. MEDIANTE AUTO DEL 07 DE DICIEMBRE DE 2017, CONCEDE LA IMPUGNACION  CONTRA EL FALLO DE TUTELA DE FECHA 30 DE NOVIEMBRE DE 2017, PRESENTADO POR LA PARTE ACCIONANTE.</t>
  </si>
  <si>
    <t>PEDRO PABLO POLO</t>
  </si>
  <si>
    <t>JUZGADO PRIMERO PROMISCUO MUNICIPAL DE SABANAS DE SAN ANGEL</t>
  </si>
  <si>
    <t>FALLO DEL 29 DE NOVIEMBRE DE 2017 DENIEGA AMPARO DEL DERECHO FUNDAMENTAL INVOCADO POR EL ACTOR POR HABER OPERADO LA FIGURA DEL HECHO SUPERADO. RECONOCE PERSONERIA JURIDICA A NASIRIS CABARCAS, APODERADA DE CORPAMAG. MEDIANTE AUTO DEL 13 DE DICIEMBRE DE 2017 CONCEDE IMPUGNACION INTERPUESTA POR EL ACTOR.</t>
  </si>
  <si>
    <t>DESFAVORABLE</t>
  </si>
  <si>
    <t>FAVORABLE</t>
  </si>
  <si>
    <t>ARCHIVADO</t>
  </si>
  <si>
    <t>FAVOR</t>
  </si>
  <si>
    <t>Nasiris Cabarcas Lara</t>
  </si>
  <si>
    <t>Gabriel Antonio Carrero Torres</t>
  </si>
  <si>
    <t>47-001-2331-003-2011-00141-00</t>
  </si>
  <si>
    <t>Jose Olaya Guette</t>
  </si>
  <si>
    <t>Nombre Propio</t>
  </si>
  <si>
    <t>Solicita amparo a derecho colectivo al medio ambiente por inundaciones en Zapayán</t>
  </si>
  <si>
    <t>Auto por medio del cual se ordena al auxiliar de justicia completar el dictamen pericial decreta despues de inspeccion realizada en el Municipio de Zapayan</t>
  </si>
  <si>
    <t>47001233100120030079200</t>
  </si>
  <si>
    <t>Reinaldo Paez</t>
  </si>
  <si>
    <t>Sala de Necropsia, Municipio del Banco</t>
  </si>
  <si>
    <t>Juzgado Septimo Administrativo del Circuito de Santa Marta</t>
  </si>
  <si>
    <t>Auto por medio de cual se solicita informe al personero del municipio del Banco Magdalena</t>
  </si>
  <si>
    <t>´47001333100420100076800</t>
  </si>
  <si>
    <t>Construcción de relleno sanitario del banco magdalena</t>
  </si>
  <si>
    <t>Juzgado Cuarto Administrativo del Circuito de Santa Marta</t>
  </si>
  <si>
    <t>Auto por medio del cual se abrio el proceso al periodo probatorio</t>
  </si>
  <si>
    <t>47001333100220100013900</t>
  </si>
  <si>
    <t>Eliaz Diaz y Luz Adriana Velazco</t>
  </si>
  <si>
    <t>Vertimiento aguas residuales Rio Gaira</t>
  </si>
  <si>
    <t>Para Sentencia</t>
  </si>
  <si>
    <t>Auto por medio del cual se corre traslado para alegar de conclusion</t>
  </si>
  <si>
    <t>´47001233100320050018100</t>
  </si>
  <si>
    <t>Incorporar</t>
  </si>
  <si>
    <t xml:space="preserve">Elaboracion y Ejecucion del Plan de ahorro de agua Cerro De San Antonio </t>
  </si>
  <si>
    <t>Para Notificar</t>
  </si>
  <si>
    <t>Pendiente de Notificar al Ministerio de ambiente como entidad vinculada</t>
  </si>
  <si>
    <t>47001333300520150022200</t>
  </si>
  <si>
    <t>Carmiña Escorcia y otros</t>
  </si>
  <si>
    <t xml:space="preserve">Realizacion por parte de la alcaldia Municipal de Fundacion, el proyecto de prevencion de desastres por las inundaciones del rio fundacion </t>
  </si>
  <si>
    <t>Juzgado Quinto Administrativo del Circuito de Santa Marta</t>
  </si>
  <si>
    <t>Auto por medio del cual se da obedezcase y cumplase lo establecido por el Tribunal Admnistrativo del Magdalena</t>
  </si>
  <si>
    <t>´47001233100220030049800</t>
  </si>
  <si>
    <t>Jose Gregorio Collante</t>
  </si>
  <si>
    <t>Pretenden que la alcaldia del Municipio de santa barbara de pinto promueva y construya una planta de aprovechamiento de residuos solidos o planta de reciclaje piloto. - que se reconozca incentivo de cuantia equivalente a 150 SMLMV</t>
  </si>
  <si>
    <t>´47001233100320030030100</t>
  </si>
  <si>
    <t>Francisco Cuello Duarte</t>
  </si>
  <si>
    <t>Pretenden que se ordene al Hospital de san cristobal a implementar el plan de gestion integral de residuos hospitalarios y como consecuencia de no tenerlo se condene a pagar incentivo de la la ley 472 del 98</t>
  </si>
  <si>
    <t>Sentencia</t>
  </si>
  <si>
    <t>Esta para establecer fecha para llevar a cabo audiencia de verificacion de cumplimiento de sentencia.</t>
  </si>
  <si>
    <t>´47001233100320040154100</t>
  </si>
  <si>
    <t>Funtierra</t>
  </si>
  <si>
    <t xml:space="preserve"> Adquisicion de areas estrategicas para la conservacion del recurso hidrico de Pivijay </t>
  </si>
  <si>
    <t>Se Corrio traslado para alegar de conclusion.</t>
  </si>
  <si>
    <t>´47001233100320050084200</t>
  </si>
  <si>
    <t>Marcos Yejas Campo</t>
  </si>
  <si>
    <t>Pretenden que el Alcalde de cienaga de inicio a las labores tendientes a la canalizacion del rio frio.</t>
  </si>
  <si>
    <t>Para verificacion de cumplimiento de sentencia</t>
  </si>
  <si>
    <t>audiencia de verificacion de cumplimiento de fallo</t>
  </si>
  <si>
    <t>´47001233100220040174200</t>
  </si>
  <si>
    <t>Elda Diaz Mejia</t>
  </si>
  <si>
    <t>Pretenden que se ordene el sellamiento o cierres del matadero municipal del municipio de cienaga hasta tanto no cumpla con los requisitos establecidos en el Decreto 2278 de abril 2 de 1982</t>
  </si>
  <si>
    <t>Se sanciona al Municipio de cienaga por no haber aportado informe sobre los hechos de la demanda y cumplimiento de resolucion de cierre de matadero de cienaga expedida por la Corporación.</t>
  </si>
  <si>
    <t>´47001233100120030090100</t>
  </si>
  <si>
    <t>Lourdes Carbono</t>
  </si>
  <si>
    <t xml:space="preserve">Suministro de agua potable El Banco </t>
  </si>
  <si>
    <t>Comité de Verificación de Cumplimiento de Sentencia</t>
  </si>
  <si>
    <t>audiencia de verificacion de cumplimiento de fallo en el que se allego concepto tecnico sobre control y seguimiento del acueducto del Municipio del Banco</t>
  </si>
  <si>
    <t>´47001233100220150001100</t>
  </si>
  <si>
    <t>Lydis Navarro Hoyos</t>
  </si>
  <si>
    <t>Cerramiento lote ubicado al frente de la urbanizacion Mira Sierra</t>
  </si>
  <si>
    <t>En diligencia del 16 de noviembre de 2016 ante el Magistrado Dr Adonay Ferrari se interrogó al perito quien rindió dictamen luego de la inspeccion realizada en el lote ubicado frente a la urbanizacion Mira Sierra.</t>
  </si>
  <si>
    <t>47001333100320080005200</t>
  </si>
  <si>
    <t>Gerardo Martinez</t>
  </si>
  <si>
    <t>Desbordamiento rio gaira - bureche</t>
  </si>
  <si>
    <t>Juzgado Tercero Administrativo del Circuito de Santa Marta</t>
  </si>
  <si>
    <t>Audiencia de verificacion de fecha 12 de Septiembre de 2016 en la que se allegó concepto del Ingeniero Gustavo Pertuz en cuanto a las obras realzadas por la corporación en el proceso de la referencia.</t>
  </si>
  <si>
    <t>47-001-3331-007-2003-00482-00</t>
  </si>
  <si>
    <t>Jose Collante</t>
  </si>
  <si>
    <t xml:space="preserve">Construccion de Relleno Sanitario de Remolino </t>
  </si>
  <si>
    <t>Auto por medio del cual se le requiere al Alcalde del Municipio de remolino oficio mediante el cual informe las acciones realizadas en cumplimiento de la Sentencia proferida.</t>
  </si>
  <si>
    <t>47-001-2331-002-2010-00406-00</t>
  </si>
  <si>
    <t>Julio Cesar Martinez Charris</t>
  </si>
  <si>
    <t>Reconocimiento y Pago Sobretasa Ambiental del Peaje de Barranquilla y Cienaga</t>
  </si>
  <si>
    <t>Se está a la espera de designación de perito para efectuar la inspeccion judicial decretada.</t>
  </si>
  <si>
    <t>47-001-2331-001-2006-00871-00</t>
  </si>
  <si>
    <t>Luis Devia Blandon</t>
  </si>
  <si>
    <t>Demolicion de construcciones ilegales Parque dumbira de Taganga</t>
  </si>
  <si>
    <t>Para el 3 de Marzo estaba programada audiencia de verificacion de cumplimiento de fallo y no se realizo . Posteriormente el proceso se trasladó al juzgado Tercero por impedimento del la juez segunda.</t>
  </si>
  <si>
    <t>47-001-3331-004-2009-00206-00</t>
  </si>
  <si>
    <t>Martin Perea Copete</t>
  </si>
  <si>
    <t xml:space="preserve"> Recuperacion ronda hidraulica de quebrada valencia </t>
  </si>
  <si>
    <t>Por medio de auto se impuso sancion al alcalde del Distrito de Santa Marta y se señalo fecha de audiencia de verificacion el 16 de Agosto de 2017</t>
  </si>
  <si>
    <t>47-001-2331-001-2003-00445-00</t>
  </si>
  <si>
    <t>Carlos Collante</t>
  </si>
  <si>
    <t>Botadero a Cielo Abierto del Municipio El Piñon</t>
  </si>
  <si>
    <t>Juzgado Segundo Administrativo del Circuito de Santa Marta</t>
  </si>
  <si>
    <t>Auto del 7 de Diciembre de 2015</t>
  </si>
  <si>
    <t>47-001-3333-004-2013-00264-00</t>
  </si>
  <si>
    <t>Carlos Jimenez Beltran</t>
  </si>
  <si>
    <t>Poda de Arbol ubicado troncal del Caribe</t>
  </si>
  <si>
    <t>Incidente de desacato del estado del 2 de Junio de 2017 en contra de los demandados en el que ordena rendir informe en los tres dias siguientes a la notificación</t>
  </si>
  <si>
    <t>47-001-3331-001-2003-00485-00</t>
  </si>
  <si>
    <t>Botadero a Cielo Abierto del Municipo de Sabanas de San Angel</t>
  </si>
  <si>
    <t>Auto del 22 de junio de 2015 se determino que el Municipio de San Angel incurrió en desacato</t>
  </si>
  <si>
    <t>47-001-3333-007-2003-00919-00</t>
  </si>
  <si>
    <t>Agua Potable San Sebastian</t>
  </si>
  <si>
    <t>27 de abril de 2015 audiencia de verificacion de fallo</t>
  </si>
  <si>
    <t>47-001-2331-007-2003-00501-00</t>
  </si>
  <si>
    <t>Botadero a Cielo abierto Tenerife</t>
  </si>
  <si>
    <t>4 de Octubre de 2016 audiencia de verificacion de cumplimiento de fallo que no se llevo a cabo por no comparecencia del  Municipio demandado</t>
  </si>
  <si>
    <t>47-001-3333-007-2006-00019-00</t>
  </si>
  <si>
    <t>Raul Gual Mozo</t>
  </si>
  <si>
    <t>PGIRS Hospital de Pedraza</t>
  </si>
  <si>
    <t>15 de abril de 2015</t>
  </si>
  <si>
    <t>47-001-23-31-002-2005-00186-00</t>
  </si>
  <si>
    <t>Corporación Incorporar</t>
  </si>
  <si>
    <t>Plan de Ahorro y Uso eficiente de Agua Zapayan</t>
  </si>
  <si>
    <t>26 de Octubre de 2015</t>
  </si>
  <si>
    <t>47-001-3331-751-02-2016-00010-00</t>
  </si>
  <si>
    <t>Hubert Segundo Ramirez</t>
  </si>
  <si>
    <t>Amenaza y destruccion de la ronda hidrica y ecosistema de la ronda hidrica de la quebrada tamaca</t>
  </si>
  <si>
    <t>6 de Julio de 2016</t>
  </si>
  <si>
    <t>47-001-3331-002-2010-139-00</t>
  </si>
  <si>
    <t>William Ali Jaraba</t>
  </si>
  <si>
    <t>Cierre de matadero del municipio de Chivolo</t>
  </si>
  <si>
    <t>Esta al Despacho para proveer lo pertinente, en el proceso se presentó solicitud de agotamiento de jurisdiccion en el sentido de que ya hubo fallo proferido con objeto y demandado igual.</t>
  </si>
  <si>
    <t>47-001-2331-002-2004-01750-00</t>
  </si>
  <si>
    <t xml:space="preserve">Cierre del Matadero El Piñon </t>
  </si>
  <si>
    <t>Alegatos</t>
  </si>
  <si>
    <t>47-001-3331-007-2010-00724-00</t>
  </si>
  <si>
    <t>Defensoria del Pueblo</t>
  </si>
  <si>
    <t xml:space="preserve">Daños y Perjuicios ocasionados al medio ambiente y a la salud por el paso tren Fundacion </t>
  </si>
  <si>
    <t>28 de Agosto de 2014</t>
  </si>
  <si>
    <t>47-001-2331-003-2005-00593-00</t>
  </si>
  <si>
    <t>Gabriel Arrieta</t>
  </si>
  <si>
    <t xml:space="preserve"> Suministro de agua potable El Banco</t>
  </si>
  <si>
    <t>29 de Junio de 2012</t>
  </si>
  <si>
    <t>47-001-2331-003-2005-00361-00</t>
  </si>
  <si>
    <t>Recuperacion del  Rio Manzanares</t>
  </si>
  <si>
    <t>10 de Febrero de 2016</t>
  </si>
  <si>
    <t>47-001-3331-007-2006-00029-00</t>
  </si>
  <si>
    <t>Hospital del Municipio de El Piñon</t>
  </si>
  <si>
    <t>21 de junio de 2017</t>
  </si>
  <si>
    <t>47-001-2331-000-2012-00041-00</t>
  </si>
  <si>
    <t>Laura Murgas</t>
  </si>
  <si>
    <t>Mantenimiento Caño de Aguas negras</t>
  </si>
  <si>
    <t>Apelacion ante el Consejo de Estado</t>
  </si>
  <si>
    <t>Pendiente de resolver recurso ante el Honorable Consejo de Estado</t>
  </si>
  <si>
    <t>47-001-2331-005-2010-00106-00</t>
  </si>
  <si>
    <t>Jose Salamanca</t>
  </si>
  <si>
    <t>Aguas Residuales Quebrada Chukunchaka - Corregimiento de Bonda</t>
  </si>
  <si>
    <t>23 abril de 2015</t>
  </si>
  <si>
    <t>47-001-2331-002-2011-00011-00</t>
  </si>
  <si>
    <t>Maria Mercedes Pertuz</t>
  </si>
  <si>
    <t>Quebrada la lata</t>
  </si>
  <si>
    <t>22 de Septiembre de 2014</t>
  </si>
  <si>
    <t>47-001-3331-001-2004-01760-00</t>
  </si>
  <si>
    <t>Matadero Remolino</t>
  </si>
  <si>
    <t>20 de Enero de 2016</t>
  </si>
  <si>
    <t>47-001-3331-006-2011-00069-00</t>
  </si>
  <si>
    <t>Fundación Tierra de Bonda</t>
  </si>
  <si>
    <t>Aguas residuales, proyectos productivos y comunitarios del corregimiento de Bonda</t>
  </si>
  <si>
    <t>apelacion ante el Tribunal Administrativo del Magdalena</t>
  </si>
  <si>
    <t>Juzgado Sexto Administrativo y Tribunal Administrativo</t>
  </si>
  <si>
    <t>4 de Mayo de 2017</t>
  </si>
  <si>
    <t>47-001-3331-006-2014-00296-00</t>
  </si>
  <si>
    <t>Omar Agudelo</t>
  </si>
  <si>
    <t>Solicitud de redes de acueducto y alcantarillado en el Barrio los Alpes</t>
  </si>
  <si>
    <t>El proceso está a la espera de presentación del perito designado según ultima providencia 8 de mayo de 2017</t>
  </si>
  <si>
    <t>47-001-3333-005-2015-00091-00</t>
  </si>
  <si>
    <t>Juan Perez</t>
  </si>
  <si>
    <t>Poda de arboles av del Libertador y del Rio, y Minca</t>
  </si>
  <si>
    <t>Audiencia de pacto de cumplimiento</t>
  </si>
  <si>
    <t>Esta pendiente de fijacion de fecha de audiencia de pacto de cumplimiento.</t>
  </si>
  <si>
    <t>47-001-3333-004-2013-00303-00</t>
  </si>
  <si>
    <t>Luis Hernandez Vanegas</t>
  </si>
  <si>
    <t>Solicitud de los residentes en la calle 11 carreras 4 y 5 barrio olivo de Cienaga respecto al funcionamiento del acueducto y alcantarillado y malla vial del pavimento</t>
  </si>
  <si>
    <t>2 de Junio de 2017</t>
  </si>
  <si>
    <t>47-001-3333-006-2015-00173-00</t>
  </si>
  <si>
    <t>Junta de Acción Comunal 20 de Enero</t>
  </si>
  <si>
    <t>Disponer los estudios pertinentes para la instalacion del servicio de alcantarillado del barrio 20 de Enero y su instalacion</t>
  </si>
  <si>
    <t>alegatos</t>
  </si>
  <si>
    <t>se presentaron alegatos en termino el 18 de mayo de 2017</t>
  </si>
  <si>
    <t>47-001-3333-001-2017-00033-00</t>
  </si>
  <si>
    <t>Pedro Acosta</t>
  </si>
  <si>
    <t>Obtener pago de sobretasa ambiental al impuesto predial a favor de corpamag a cargo del Municipio del Banco Magdalena</t>
  </si>
  <si>
    <t>Se llevó a cabo audiencia de testimonios el dia 12 de Mayo, decretada en auto de pruebas del fecha 28 de marzo de 2017</t>
  </si>
  <si>
    <t>47-001-2333-003-2015-00221-00</t>
  </si>
  <si>
    <t>Asopeten</t>
  </si>
  <si>
    <t xml:space="preserve">Recuperacion de la Cienaga Morro, Tapegua y Zura </t>
  </si>
  <si>
    <t>28 de Septiembre de 2016</t>
  </si>
  <si>
    <t>47-001-31-87-001-2017-0006-00</t>
  </si>
  <si>
    <t>Jurisdiccion Ordinaria</t>
  </si>
  <si>
    <t>Iglesia Cristiana de los Testigos de Jehová</t>
  </si>
  <si>
    <t>exoneracion al pago del porcentaje ambiental de los gravamenes a la propiedad inmueble o sobretasa con destino al medio ambiente</t>
  </si>
  <si>
    <t>Juzgado Primero de Ejecucion de Penas</t>
  </si>
  <si>
    <t>17 de abrl de 2017</t>
  </si>
  <si>
    <t>47-001-3121-002-2017-000005-01</t>
  </si>
  <si>
    <t>Egdar Narvaez Ospino</t>
  </si>
  <si>
    <t>Que se ordene certificar las semanas cotizadas por el accionante a la caja nacional nacional de prevision social por el tiempo laborado.</t>
  </si>
  <si>
    <t>Juzgado segundo civil del circuito especialiazdo en restitucion de tierras</t>
  </si>
  <si>
    <t>14 de marzo de 2017</t>
  </si>
  <si>
    <t>47-001-3333-002-2010-00900-00</t>
  </si>
  <si>
    <t>William Granados Navarro</t>
  </si>
  <si>
    <t>Recuperacion del sector quebrada la mojada urbanizacion nuevo milenio</t>
  </si>
  <si>
    <t>contestacion de demanda</t>
  </si>
  <si>
    <t>3 de abril de 2017</t>
  </si>
  <si>
    <t>47-001-2331-003-2006-00212-00</t>
  </si>
  <si>
    <t>Libia Rosa Eguis Alvarez</t>
  </si>
  <si>
    <t>ordenan al DADMA tomar medidas para hacer cesar los causados a los moradores del barrio san pablo en el distrito de santa Marta.</t>
  </si>
  <si>
    <t>28 de Noviembre de 2013</t>
  </si>
  <si>
    <t>47-001-3333-004-2017-00151-00</t>
  </si>
  <si>
    <t>1406/2017</t>
  </si>
  <si>
    <t>Yerli Delgado Cruz y Otros</t>
  </si>
  <si>
    <t>Impedir demolucion de Muro que encierra el conjunto residencial Bavaria Country en el Distrito de Santa Marta</t>
  </si>
  <si>
    <t>18 de Julio de 2017 por medio del cual vinculan a Corpamag y otras entidades</t>
  </si>
  <si>
    <t>47-001-31-03-004-2008-00578-00</t>
  </si>
  <si>
    <t>Personeria del Distrito de Santa Marta</t>
  </si>
  <si>
    <t>Ordenar a la Empresa TERLICA contar con un plan de contigencia para atender accidentes que generen impacto ambiental</t>
  </si>
  <si>
    <t>Juzgado Cuarto Civil del Circuito de Santa Marta</t>
  </si>
  <si>
    <t>47-001-3331-005-2010-00684-00</t>
  </si>
  <si>
    <t>Gerardo Lemus</t>
  </si>
  <si>
    <t>Se ordene a la Sociedad Pevesca a suspender las acciones de construccion de muro de cerramiento en la zona de playa los cocos por ser esta de espacio publico</t>
  </si>
  <si>
    <t>00202-2017</t>
  </si>
  <si>
    <t>PORVENIR S.A.</t>
  </si>
  <si>
    <t>Se tutele el derecho de petición ejercido por PORVENIR S.A. mediante comunicación radicada el 8 de marzo de 2017 en el que solicita información.</t>
  </si>
  <si>
    <t>fallo</t>
  </si>
  <si>
    <t>47-001-3333-003-2017-00023-00</t>
  </si>
  <si>
    <t>Jose Manuel Martinez Gonzalez</t>
  </si>
  <si>
    <t>Que se declare la responsabilidad de los demandados por la vulneracion de los derechos constitucionales a la salubridad y a un ambiente sano, (reubicacion del basusero del municipio de el banco)</t>
  </si>
  <si>
    <t>27 de Junio de 2017</t>
  </si>
  <si>
    <t xml:space="preserve">No ha terminado </t>
  </si>
  <si>
    <t>Por medio de providencia del 31 de Mayo de 2017 se ordenó al perito de designado a complementar el dictamen allegado al proceso, luego de la inspeccion judicial realizada el 6 de Diciembre de 2016. En lo trasncurrido entre el 3 de Junio y el 2 de Julio no hubo actuacion en el proceso de la referencia. En lo transcurrido entre el 3 de Julio y el 2 de Agosto no hubo pronunciamiento en el proceso de la referencia. En lo transcurrido entre el 3 de Agosto y el 2 de Septiembre no hubo actuacion en el proceso de la referencia. Por medio de escrito del 9 de Agosto de 2017 se descorrio traslado al dictamente presentado por el perito designado. Por medio de auto del 26 de Septiembre se Corrió traslado para alegar de conclusion en la acción de la referencia y con fecha 2 de Octubre de se presentaron por parte del suscrito los respectivos alegatos de conclusion.En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</si>
  <si>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 Por medio de estado del 28 de junio se corrio traslado para alegar de conclusion en el proceso de la referencia. Por medio de escrito del 5 de Julio se presentó en termino alegatos deconclusion en el proceso de la referencia.En lo transcurrido entre el 3 de Agosto y el 2 de Septiembre no hubo actuacion en el proceso de la referencia.En lo trancurrido entre el 3 Septiembre y el 2 de Octubre no hubo pronunciamiento en el proceso de la referencia. 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</si>
  <si>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Septiembre y el 2 de octubre no hubo pronunciamiento en el proceso de la referencia.En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</si>
  <si>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Septiembre y el 2 de octubre no hubo pronunciamiento en el proceso de la referencia.En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</si>
  <si>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referencia.En lo transcurrido entre el 3 de Julio y el 2 de Agosto de 2017 no hubo pronunciamiento en el proceso de la referencia.En lo trancurrido entre el 3 Septiembre y el 2 de Octubre no hubo pronunciamiento en el proceso de la referencia.En lo transcurrido entre el 3 de Septiembre y el 2 de octubre no hubo pronunciamiento en el proceso de la referencia.En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</si>
  <si>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referencia.En lo transcurrido entre el 3 de Julio y el 2 de Agosto de 2017 no hubo pronunciamiento en el proceso de la referencia.En lo transcurrido entre el 3 de Agosto y el 2 de Septiembre no hubo actuacion en el proceso de la referencia.En lo transcurrido entre el 3 de Septiembre y el 2 de octubre no hubo pronunciamiento en el proceso de la referencia.En lo transcurrido entre el 3 de octubre y el 2 de Noviembre no hubo actuación en el proceso de la referencia.En el proceso de la referencia se designó perito ingeniero para realziar dictamen frente la problematica del rio fundacion, previo a auto que señale el Despacho en el que decreta fecha de realizacion de inspección judicial al Rio ubicado en el Municipio de Fundación Magdalena. En lo transcurrido entre el 3 de Diciembre a la fecha no hubo actuacion en el proceso de la referencia.</t>
  </si>
  <si>
    <t>Favorable</t>
  </si>
  <si>
    <t>Para el mes de Mayo no hubo actuacion en el proceso de la referencia.En lo trasncurrido entre el 3 de Junio y el 2 de Julio no hubo actuacion en el proceso de la referencia.En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</si>
  <si>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Desfavorable</t>
  </si>
  <si>
    <t>Para el mes de Mayo no hubo actuacion en el proceso de la referencia.En lo trasncurrido entre el 3 de Junio y el 2 de Julio no hubo actuacion en el proceso de la referencia.Por medio de auto del 21 de Julio de 2017 el Juzgado tercero se abstuvo de imponer sancion a los demandados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</si>
  <si>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no hubo actuación en el proceso de la referencia.En lo transcurrido entre el 3 de Noviembre y el 2 de Diciembre de 2017 no hubo actuacion en el proceso de la referencia. 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</si>
  <si>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referencia.Atendiendo que en el proceso de la referencia se corrio traslado para alegar de conclusión, por medio de escrito radicado el 20 de Octubre de 2017 se descorrió traslado del mismo dentro del término otorgado por el Despacho para ello.En lo transcurrido entre el 3 de Noviembre y el 2 de Diciembre de 2017 no hubo actuacion en el proceso de la referencia. En lo transcurrido entre el 3 de Diciembre a la fecha no hubo actuacion en el proceso de la referencia.Por medio de sentencia proferida el 18 de Diciembre de 2017 se declarada las excepciones propuestas por los demandados, a su vez se denegaron las suplicas de la demanda.Por medio de sentencia del 19 de Diciembre de 2017 el Juzgado Tercero Administrativo del Circuito de Santa Marta resolvió negar las pretensiones de la demanda por haber cesado las circunstancias que, a juicio del actor popular vulneraban los derechos colectivos señalados en el libelo.</t>
  </si>
  <si>
    <t>Para el mes de Mayo no hubo actuacion en el proceso de la referencia.En lo trasncurrido entre el 3 de Junio y el 2 de Julio no hubo actuacion en el proceso de la referencia.Por medio de auto del 21 de Julio de 2017 el Juzgado tercero administrativo del circuito de Santa Marta no aceptó impedimento de la juez segunda administrativa y ordena devolucion del proceso.En lo transcurrido entre el 3 de Agosto y el 2 de Septiembre no hubo actuacion en el proceso de la referencia.En lo trancurrido entre el 3 Septiembre y el 2 de Octubre no hubo pronunciamiento en el proceso de la referencia.Por medio de providencia del 30 de Octubre de 2017 el Juzgado Segundo Administrativo resolvió enviar el proceso al Tribunal para dirimir lo del impedimento de la Juez Lina Aranguren.En lo transcurrido entre el 3 de Noviembre y el 2 de Diciembre de 2017 no hubo actuacion en el proceso de la referencia.Por medio de providencia del 11 de noviembre de 2017 el Tribunal Administyrativo del Magdalena resolvio abstenerse de estudiar de fondo el impedimento de la Juez segunda Administrativo, y por ende ordenó que se siga el curso del referido proceso en el mismo Juzgado.</t>
  </si>
  <si>
    <t>Por medio de auto se impuso sancion al alcalde del Distrito de Santa Marta y se señalo fecha de audiencia de verificacion el 16 de Agosto de 2017, en el proceso de la referencia la Corporación allegó oficio donde presentó proyecto de recuperacion de quebrada valencia al Ministerio de Ambiente.En lo trasncurrido entre el 3 de Junio y el 2 de Julio no hubo actuacion en el proceso de la referencia.En el proceso de la referencia se programo audiencia de verificacion de cumplimiento de fallo para el dia 16 de agosto de 2017. Llevada a cabo la diligencia el operador de justicia decreto medida cautelar por medio del cual la oficina de gestion del riesgo y el Distrito debian hacer limpieza manual de la quebrada valencia. a la Corporación no le impusieron obligación alguna luego de exponer las acciones realizadas.Por medio de audiencia llevada a cabo el 16 de agosto de 2017 se impuso a la oficina de gestion del riesgo y al distrito de santa marta realizar obras manuales en quebrada valencia, respecto a la Corporación se aporto las acciones diligentes y por parte del operador de justicia no se impuso ninguna obligación. Para el día 9 de Octubre quedó programada inspección a la Quebrada valencia desde las 9:00 a.m.el día 24 de noviembre de la presente anualidad se llevó a cabo audiencia de verificacion de cumplimiento de sentencia, en la que el Distrito de Santa Marta debia cumplir con unas obligaciones impartidas por el Juzgado, mientras que la Corporación como miembro del comité y autoridad ambiental allegó informe de las respuestas realizadas frente las peticiones del Distrito acerca de facilitar el Proyecto que de manera oficiosa realizó Corpamag para unaposible mitigacion de la problematica de la quebrada valencia.Por estado del 15 de Diciembre de 2017 salio auto por medio del cual el Tribunal Administrativo del Magdalena revoca imposicion de sancion al Distrito.</t>
  </si>
  <si>
    <t>Para el mes de Mayo no hubo actuacion en el proceso de la referencia.En lo trasncurrido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transcurrido entre el 3 de Octubre y el 2 de Noviembre no hubo pronunciamiento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</si>
  <si>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referencia.por medio de escrito del 9 de junio de 2017 se dio respuesta a incidente de desacato impetrado por el actor, posteriormente el juzgado de conocimiento por medio de auto del 21 de junio se abstuvo de imponer sancion por cumplirse con las funciones establecidas. En lo transcurrido entre el 3 de Julio y el 2 de Agosto de 2017 no hubo pronunciamiento en el proceso de la referencia.En lo transcurrido entre el 3 de Agosto y el 2 de Septiembre no hubo actuacion en el proceso de la referencia. En lo trancurrido entre el 3 Septiembre y el 2 de Octubre no hubo pronunciamiento en el proceso de la referencia.Atendiendo que el actor presentó incidente de desacato en el proceso, se presentó dentro del término legal otorgado por el Juzgado escrito de fecha 30 de Octubre de 2017 dando respuesta al mencionado incidente.En lo transcurrido entre el 3 de Noviembre y el 2 de Diciembre de 2017 no hubo actuacion en el proceso de la referencia.En el proceso de la referencia se está a la espera de un estudio o visita técnica para determinar la posible o no tala del arbol en cuestion u objeto de la presente acción, toda vez que frente al inconformismo del actor se efectuó requerimiento por parte de la fiscalia para que se rinda informe sobre el mismo.</t>
  </si>
  <si>
    <t>Para el mes de Mayo no hubo actuacion en el proceso de la referencia.En lo trasncurrido entre el 3 de Junio y el 2 de Julio no hubo actuacion en el proceso de la referencia.En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 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</si>
  <si>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</si>
  <si>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referencia.Por medio de auto publicado el 28 de junio de 2017 se acepto renuncia y se reconocio personeria a nuevo apoderado de la defensoria del pueblo.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</si>
  <si>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</si>
  <si>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referencia.Por medio de providencia del 8 de junio de 2017 se acepto renuncia y reconocimiento de apoderado. En lo trasncurrido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</si>
  <si>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 En lo transcurrido entre el 3 de junio y el 2 de julio no hubo actuacion en el proceso de la referencia. Por medio de escrito del 14 de Julio se presentó por el suscrito alegatos de conclusion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</si>
  <si>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referencia.por medio de auto del 21 de junio de 2017 se resolvio programar audiencia de verificacion de cumplimiento de sentencia para el 21 de Septiembre a las 10:30 a.m..En lo transcurrido entre el 3 de Agosto y el 2 de Septiembre no hubo actuacion en el proceso de la referencia.El día 21 de Septiembre se llevó a cabo audiencia de verificación de sentencia en el proceso de la referencia en el que se aportó informe tecnico y por el Despacho se procedera a requerir a la Secretaría de Salud informe de requerimientos al Hospital en cumpliemiento de las ordenes dadas por medio de sentencia proferida por el Juzgado.En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</si>
  <si>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referencia.En lo transcurrido entre el 3 de Junio y el 2 de Julio no hubo actuacion en el proceso de la referencia.En lo transcurrido entre el 3 de Agosto y el 2 de Septiembre no hubo actuacion en el proceso de la referencia. 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</si>
  <si>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referencia.En lo trasncurrido entre el 3 de Junio y el 2 de Julio no hubo actuacion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actuacion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</si>
  <si>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 En lo transcurrido entre el 3 de Junio y el 2 de Julio no hubo actuacion en el proceso de la referencia. En lo trancurrido entre el 3 de Julio y el 2 de Agosto de 2017 no hubo pronunciamiento en el proceso de al referencia.En lo transcurrido entre el 3 de Agosto y el 2 de Septiembre no hubo actuacion en el proceso de la referencia.Por medio de providencia del 28 de Septiembre de 2017 el Despacho corrio traslado a las partes del proceso por 5 días para que se pronuncien sobre la practica de pruebas decretadas consistentes en inspecciones judiciales que no se han podido efectuar, asi como se reconoce personeria juridica a apoderados y se acepta renuncia de apoderada.En el proceso de la referencia se pronunció el Despacho en lo referente a declarar desierto las pruebas decretadas teniendo en cuenta que en largo tiempo ninguna de ellas han podido practicarse.En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</si>
  <si>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referencia.En lo transcurrido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 En lo transcurrido entre el 3 de Octubre y el 2 de Noviembre de 2017 no hubo actuación en el proceso de la referencia.En lo transcurrido entre el 3 de Noviembre y el 2 de Diciembre de 2017 no hubo actuacion en el proceso de la referencia.En lo transcurrido entre el 3 de Diciembre a la fecha no hubo actuacion en el proceso de la referencia.</t>
  </si>
  <si>
    <t>En lo transcurrido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referencia.Por medio de providencia del 22 de septiembre de 2017 se corrio traslado por parte del Tribunal Administrativo del Magdalena Despacho Dra Maria Victoria Quiñones frente a la apelacion de sentencia proferida por el Juzgado Sexto Administrativo de Santa Marta.En lo transcurrido entre el 3 de Octubre y el 2 de Noviembre de 2017 no hubo actuación en el proceso de la referencia.En lo transcurrido entre el 3 de Noviembre y el 2 de Diciembre de 2017 no hubo actuacion en el proceso de la referencia.En lo transcurrido entre el 3 de Diciembre a la fecha no hubo actuacion en el proceso de la referencia.</t>
  </si>
  <si>
    <t>En lo transcurrido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el 2 de Noviembre de 2017 no hubo actuación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</si>
  <si>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referencia.En lo transcurrido entre el 3 de Junio y el 2 de Julio no hubo actuacion en el proceso de la referencia. En lo transcurrido entre el 3 de Julio y el 2 de Agosto de 2017 no hubo pronunciamiento en el proceso de la referencia.En lo trancurrido entre el 3 Septiembre y el 2 de Octubre no hubo pronunciamiento en el proceso de la referencia.En lo transcurrido entre el 3 de Octubre y el 2 de Noviembre de 2017 no hubo actuación en el proceso de la referencia.En lo transcurrido entre el 3 de Noviembre y el 2 de Diciembre de 2017 no hubo actuacion en el proceso de la referencia.En lo transcurrido entre el 3 de Diciembre a la fecha no hubo actuacion en el proceso de la referencia.</t>
  </si>
  <si>
    <t>Para el mes de Mayo no hubo actuacion en el proceso de la referencia.En lo transcurrido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referencia.Por medio de auto de 27 de septiembre se da apertura de incidente de desacato contra las demandadas por no acatar lo dispuesto por auto del 19 de diciembre de 2014. por medio de escrito presentado el 2 de Octubre presenté escrito dando respuesta al incidente donde por parte de Corpamag no le fue impuesta ninguna obligación.Atendiendo que en el proceso de la referencia se abrió incidente de desacato, se presentó escrito de fecha 2 de Octubre dando respuesta del incidente.En lo transcurrido entre el 3 de Noviembre y el 2 de Diciembre de 2017 no hubo actuacion en el proceso de la referencia.En lo transcurrido entre el 3 de Diciembre a la fecha no hubo actuacion en el proceso de la referencia.</t>
  </si>
  <si>
    <t>En lo transcurrido entre el 3 de Junio y el 2 de Julio no hubo actuacion en el proceso de la referencia.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 En lo transcurrido entre el 3 de Octubre y 2 de Noviembre de 2017 no hubo actuación en el proceso de la referencia.En lo transcurrido entre el 3 de Noviembre y el 2 de Diciembre de 2017 no hubo actuacion en el proceso de la referencia.En lo transcurrido entre el 3 de Diciembre a la fecha no hubo actuacion en el proceso de la referencia.</t>
  </si>
  <si>
    <t xml:space="preserve">Terminado </t>
  </si>
  <si>
    <t>Para el mes de Mayo no hubo actuacion en el proceso de la referencia.La sentencia fue proferida a favor de la corporación autónoma regional del magdalena, ordenando al Municipio de El Banco a cancelar lo adeudado por concepto de sobre tasa ambiental al impuesto predial. Sentencia ejecutoriada sin apelación. Proceso archivado.</t>
  </si>
  <si>
    <t>Para el mes de Mayo no hubo actuacion en el proceso de la referencia. En lo transcurrido entre el 3 de Junio y el 2 de Julio no hubo actuacion en el proceso de la referencia.. En lo transcurrido entre el 3 de Julio y el 2 de Agosto de 2017 no hubo pronunciamiento en el proceso de la referencia. Por medio de auto del 23 de Agosto se vincula a la acción, a Cormagdalena, AUNAP, Departamento del Magdalena.En lo trancurrido entre el 3 Septiembre y el 2 de Octubre no hubo pronunciamiento en el proceso de la referencia.En lo transcurrido entre el 3 de Octubre y 2 de Noviembre de 2017 no hubo actuación en el proceso de la referencia.El 29  de Noviembre se corrio traslado por 3 dias al demandante de las contestacion de demanda de las entidades vinculadas.En lo transcurrido entre el 3 de Diciembre a la fecha no hubo actuacion en el proceso de la referencia.</t>
  </si>
  <si>
    <t>17 de abril de 2017 (Terminado)</t>
  </si>
  <si>
    <t>Para el mes de Mayo no hubo actuacion en el proceso de la referencia.En lo transcurrido entre el 3 de Junio y el 2 de Julio no hubo actuacion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2 de Noviembre de 2017 no hubo actuación en el proceso de la referencia. En lo transcurrido entyre el 3 de Noviembre y el 2 de Diciembre no hubo actuacion en el proceso de la referencia.En lo transcurrido entre el 3 de Diciembre a la fecha no hubo actuacion en el proceso de la referencia.</t>
  </si>
  <si>
    <t>Para el mes de Mayo no hubo actuacion en el proceso de la referencia.En lo transcurrido entre el 3 de Junio y el 2 de Julio no hubo actuacion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2 de Noviembre de 2017 no hubo actuación en el proceso de la referencia.En lo transcurrido entyre el 3 de Noviembre y el 2 de Diciembre no hubo actuacion en el proceso de la referencia.En lo transcurrido entre el 3 de Diciembre a la fecha no hubo actuacion en el proceso de la referencia.</t>
  </si>
  <si>
    <t>Para el mes de Mayo no hubo actuacion en el proceso de la referencia.En lo transcurrido entre el 3 de Junio y el 2 de Julio no hubo actuacion en el proceso de la referencia.Por medio de auto del 28 de Julio de 2017 se ordeno por parte del Juzgado Tercero Administrativo del Circuito de Santa Marta, citar a testimonio para el día 23 de Agosto al Ingeniero Francisco Sanchez de l hoz funcionario de Corpamag para relate los hechos conocidos por el en la acción de la referencia. Una vez se llevó a cabo la audiencia se corrio traslado por 5 días para alegar de conclusion, el suscrito en termino presentó los mismos al Despacho.En lo trancurrido entre el 3 Septiembre y el 2 de Octubre no hubo pronunciamiento en el proceso de la referencia.En lo transcurrido entre el 3 de Octubre y 2 de Noviembre de 2017 no hubo actuación en el proceso de la referencia.En lo transcurrido entyre el 3 de Noviembre y el 2 de Diciembre no hubo actuacion en el proceso de la referencia.En lo transcurrido entre el 3 de Diciembre a la fecha no hubo actuacion en el proceso de la referencia.</t>
  </si>
  <si>
    <t>Por medio de escrito presentado el 28 de Junio de 2017 se dio contestacion de demanda dentro del termino legal conferido. En lo transcurrido despues de contestada la demanda no hubo pronunciamiento en el proceso de la referencia.En lo transcurrido entre el 3 de Agosto y el 2 de Septiembre no hubo actuacion en el proceso de la referencia.En lo trancurrido entre el 3 Septiembre y el 2 de Octubre no hubo pronunciamiento en el proceso de la referencia.En lo transcurrido entre el 3 de Octubre y 2 de Noviembre de 2017 no hubo actuación en el proceso de la referencia.En lo transcurrido entyre el 3 de Noviembre y el 2 de Diciembre no hubo actuacion en el proceso de la referencia.En lo transcurrido entre el 3 de Diciembre a la fecha no hubo actuacion en el proceso de la referencia.</t>
  </si>
  <si>
    <t>Por medio de auto del 18 de Julio de 2017 se ordenó vincular a la Corporación y otras entidades en la acción de la referencia, dentro de los terminos procesales se dio contestacion de la demanda en la que se aduce que la corporacion no tiene competencia, ni injerencia en los tramites realizados por el Distrito respecto de la demolicion del muro que encierra el conjunto Bavaria Country, y que en ejercicios de sus funciones, ese tema se sale del objeto misional de la Corporación.En lo transcurrido entre el 3 de Agosto y el 2 de Septiembre no hubo actuacion en el proceso de la referencia.Por medio de estado del 28 de septiembre de 2017 se ordeno reprogramar fecha de audiencia de pacto de cumplimiento en el proceso de la referencia para el día 10 de octubre, antes programada para marzo de 2018. frente a ello presente recurso de reposicion por la inmediatez de la fecha y podia impedir dificultad para el desarrollo del acta de conciliacion emitido por el comite de conciliacion de Corpamag, se está a la espera de respuesta por parte del Juzgado.llevada a cabo audiencia de pacto de cumplimiento el 27 de octubre, no hubo acuerdo y se resolvió continuar el trámite del proceso.En lo transcurrido entyre el 3 de Noviembre y el 2 de Diciembre no hubo actuacion en el proceso de la referencia.En lo transcurrido entre el 3 de Diciembre a la fecha no hubo actuacion en el proceso de la referencia.</t>
  </si>
  <si>
    <t>Se radicó poder el día 22 de Septiembre de 2017, termino en el que se empezó a correr traslado para contestar la acción popular de la referencia.En lo trancurrido entre el 3 Septiembre y el 2 de Octubre no hubo pronunciamiento en el proceso de la referencia.Por medio de escrito presentado el 4 de octubre en el juzgado de conocimiento se contestó demanda. En lo transcurrido entre el 3 de Octubre y el 2 de Noviembre no hubo pronunciamiento en el proceso de la referencia.En lo transcurrido entyre el 3 de Noviembre y el 2 de Diciembre no hubo actuacion en el proceso de la referencia.En lo transcurrido entre el 3 de Diciembre a la fecha no hubo actuacion en el proceso de la referencia.</t>
  </si>
  <si>
    <t>Se radicó poder el día 21 de Septiembre de 2017, termino en el que empezó a correr traslado para contestar la Acción de la referencia.Por medio de escrito presentado ante el Juzgado Quinto Administrativo del Circuito de Santa Marta se dio contestación de demanda el 4 de Octubre de la presente anualidad.En lo transcurrido entyre el 3 de Noviembre y el 2 de Diciembre no hubo actuacion en el proceso de la referencia.En lo transcurrido entre el 3 de Diciembre a la fecha no hubo actuacion en el proceso de la referencia.</t>
  </si>
  <si>
    <t>Una vez notificada la tutela de la referencia, se contestó dentro del término para ello en el que se cumple con lo solicitado por Porvenir S.A.. Posteriormente, por medio de fallo del 25 de Octubre de 2017 se resolvió amparar el derecho fundamental de peticion a la Administradora de fondos de pensiones PORVENIR S.A. sentencia que fue impugnada por medio de escrito radicado el 31 de octubre de 2017, se está a la espera de la decisión del superior.En lo transcurrido entyre el 3 de Noviembre y el 2 de Diciembre no hubo actuacion en el proceso de la referencia.En lo transcurrido entre el 3 de Diciembre a la fecha no hubo actuacion en el proceso de la referencia.Por medio de oficio N° 7139 el Tribunal Superior Sala Penal se permite comunicar que la Sala de Decisión Penal, con ponencia del Dr. David Vanegas dispuso Revocar el fallo de tutela de primera instancia dictado el 25 de Octubre de 2017 por el Juzgado Cuarto Penal del Circuito comn Funciones de Conocimiento de Santa Marta, ante la carencia de objeto por hecho superado, en razon de las consideraciones expuestas en la parte motiva del proveido.</t>
  </si>
  <si>
    <t>Por medio de escrito presentado el 4 de Julio de 2017 se dio contestacion de demanda dentro del termino legal conferido. En lo transcurrido entre el 3 de Julio y el 2 de Agosto de 2017 no hubo pronunciamiento en el proceso de la referencia.En lo transcurrido entre el 3 de Agosto y el 2 de Septiembre no hubo actuacion en el proceso de la referencia.En lo trancurrido entre el 3 Septiembre y el 2 de Octubre no hubo pronunciamiento en el proceso de la referencia. En lo transcurrido entre el 3 de Octubre y el 2 de Noviembre no hubo actuación en el proceso de la referencia.En lo transcurrido entyre el 3 de Noviembre y el 2 de Diciembre no hubo actuacion en el proceso de la referencia.En lo transcurrido entre el 3 de Diciembre a la fecha no hubo actuacion en el proceso de la referencia.</t>
  </si>
  <si>
    <t>Pedro Luis Acosta Támara</t>
  </si>
  <si>
    <t>47-001-2333-001-2014- 00351-00 y 47-001-2333-0012011-00384-00 expedientes acumulados</t>
  </si>
  <si>
    <t xml:space="preserve"> 19-08-2014</t>
  </si>
  <si>
    <t>Por la Corte Constitucional el día 13 de julio de 2015</t>
  </si>
  <si>
    <t>DEMANDADA</t>
  </si>
  <si>
    <t xml:space="preserve">JHONATAN JOSE PACHECHO - OTROS Y JESUA ALBERTO PACHECO GUERRA </t>
  </si>
  <si>
    <t>DEVOLUCION DE TRASMALLOS A LOS PESCADORES DEL PARQUE TAYRONA</t>
  </si>
  <si>
    <t>VERIFICACION DE CUMPLIMIENTO</t>
  </si>
  <si>
    <t>REVISION CORTE COSNTITUCIONAL</t>
  </si>
  <si>
    <t xml:space="preserve"> AUDIENCIA DE VERIFICACION DE CUMPLIMIENTO FECHA. 6 DE CIEMBRE DE 2017</t>
  </si>
  <si>
    <t>N.A.</t>
  </si>
  <si>
    <t>47-001-31-005-004-2016-00173-00</t>
  </si>
  <si>
    <t>INCIDENTE DE DESACATO</t>
  </si>
  <si>
    <t>JOAQUIN TOMAS OVALLE PUMAREJO</t>
  </si>
  <si>
    <t>QUE LA CORPORACION SE PORNUNCIE SOBRE EL CUMPLIMIENTO DE LAS ORDENES DEL FALLO DE TUTELA DE FECHA 11 DE JULIO Y 3 DE AGOSTO DE 2016.</t>
  </si>
  <si>
    <t>TERMINADO -FALLO</t>
  </si>
  <si>
    <t>UNICA</t>
  </si>
  <si>
    <t>JUZGADO CUARTO LABORAL DEL CIRCUITO</t>
  </si>
  <si>
    <t>CONTESTACION DEL INCIDENTE FECHA:2-02-2017</t>
  </si>
  <si>
    <t>47-001-2213-000-2017-001-10601</t>
  </si>
  <si>
    <t>JOSE DE LOS SANTOS SAUNA LIMACO</t>
  </si>
  <si>
    <t>JOSE ALEJANDRO ARIAS CAÑON</t>
  </si>
  <si>
    <t>AMPARAR LOS DERECHOS A LA AUTODETERMINACION DE LOS PUEBLO INDIGENAS-DEJAR SIN VALOR LA LICIENCIA DE CONSTRUCCION DEL EDIFICIO MAGENTA-ORDENAR AL MININTERIOR QUE ADELANTE CONSULTA PREVIA</t>
  </si>
  <si>
    <t>FALLO DE SEGUNDA INSTANCIA CONFIRMO EL FALLO DE LA PRIMERA INSTANCIA</t>
  </si>
  <si>
    <t>SALA DE CASACION CIVIL CORTE SUPREMA DE JUSTICIA</t>
  </si>
  <si>
    <t>CONTESTACION DE LA DEMANDA</t>
  </si>
  <si>
    <t>20001-2204-003-2016-00185</t>
  </si>
  <si>
    <t>PUEBLO ARHUACO</t>
  </si>
  <si>
    <t xml:space="preserve"> JOSE MARIA ARROYO IZQUIERDO Y DEMAS AUTORIDADES LIDERES DEL PUEBLO ARHUACO DE LA SIERRA NEVADA DE SANTA MARTA</t>
  </si>
  <si>
    <t>AMPARO DE LOS DERECHOS A LA INTEGRIDAD CULTURAL Y AMBIENTAL DE TERRITORIO DE LA LINEA NEGRA, A LA AUTODETERMINACION DE LOS PUEBLOS INDIGENAS Y A LA PARTICIPACION MEDIANTE PROCESOS CONSULTIVOS PREVIOS.</t>
  </si>
  <si>
    <t>27-04-2017 EN REVISION DE LA CORTE CONSTITUCIONAL SE DELARÓ LA NULIDAD DE TODO LO ACTUADO ORDENANDO AL TRIBUNAL DE VALLEDUPAR REINICIAR EL PROCESO.</t>
  </si>
  <si>
    <t>TRIBUNAL SUPERIOR DEL DISTRITO JUDICIAL DE VALLEDUPAR- SALA PENAL</t>
  </si>
  <si>
    <t>00272 -2017</t>
  </si>
  <si>
    <t>EDGAR NARVAEZ OSPINO</t>
  </si>
  <si>
    <t xml:space="preserve">DERECHO DE PETICIONE CONTRA PENSIONES PORVENIR - </t>
  </si>
  <si>
    <t xml:space="preserve">FALLO </t>
  </si>
  <si>
    <t>IMPUGNACION</t>
  </si>
  <si>
    <t>JUZGADO MUNICIPAL DE PEQUEÑAS CAUSAS LABORALES</t>
  </si>
  <si>
    <t>12-07-2017 CONTESTACION DE LA DEMANDA</t>
  </si>
  <si>
    <t>47-001-312-1002-2017-0043-00</t>
  </si>
  <si>
    <t>HORACIO OSORIO ANDRADE</t>
  </si>
  <si>
    <t>EN ESTE PROCESO SE PRETENDIA LA NULIDAD DE UN ACTO ADMINISTRATIVO QUE NO FUE EXPEDIDO POR CORPAMAG</t>
  </si>
  <si>
    <t>FALLO DESVINCULA A CORPAMAG</t>
  </si>
  <si>
    <t>TRIBUNAL SUPERIOR DEL DISTRITO JUDICIAL DE SANTA MARTA</t>
  </si>
  <si>
    <t>47-001-23-40-000-2017-00304-00</t>
  </si>
  <si>
    <t>ACCION DE CUMPLIMIENTO</t>
  </si>
  <si>
    <t>LEODEGAR LORENZO SEGUNDO ROIS REINA</t>
  </si>
  <si>
    <t>EL DEMANDANTE ACTUA EN NOMBRE PROPIO</t>
  </si>
  <si>
    <t>Que el IGAC regional Guajira, establezca el avalúo catastral de las mejoras de un inmueble correspondientes a la línea ferrea del cerrejón y la construcción de unos carreteras provadas</t>
  </si>
  <si>
    <t>VINCULACION DE LAS CORPORACIONES AUTONOMAS REGIONALES DE CESAR Y MAGDALENA</t>
  </si>
  <si>
    <t>TRIBUNAL ADMINISTRATIVO DE LA GUAJIRA</t>
  </si>
  <si>
    <t>REMOTO</t>
  </si>
  <si>
    <t>JAIME DE LAS SALAS GONZALEZ- INVERDEL- COMUNIDAD CARITAL</t>
  </si>
  <si>
    <t>JOSE WILLIAM MARTINEZ GOMEZ</t>
  </si>
  <si>
    <t xml:space="preserve">QUE CORPAMAG REPARE LOS DAÑOS SUPEUESTAMENTE CAUSADOS A UN PREDIO CON UNA OBRA DE REFORZAMIENTO DE TALUD </t>
  </si>
  <si>
    <t>ESTA PARA RESOLVER LA IMPUGNACION</t>
  </si>
  <si>
    <t>JUZGADO TERCERO ADMINISTRATIVO- CONCEDIO IMPUGNACION Y ENVIO EL EXPEDIENTE AL TRIBUNAL</t>
  </si>
  <si>
    <t>FALLO DE REVISON REVOCA SENTENCIA DE PEIMERA INSTANCIA Y ORDENA LA GENERACIÓN DE UN PLAN DE RECUPERACION DEL PNT Y COMPENSAR A LOS PESCADORES 21 DE SEPTIEMBRE DE 2015-</t>
  </si>
  <si>
    <t>TODOS LOS ESCRITOS DE ESTE PROCESO POSTERIORES A LA SENTENCIA HAN SIDO PRESENTADOS POR LA SUSCRITA AL TRIBUNAL ADMINISTRATIVO DEL MAGDALENA.</t>
  </si>
  <si>
    <t>13 DE FEBRERO DE 2017</t>
  </si>
  <si>
    <t>DECLARA EL CUMPLIMIENTO DE LAS ORDENES DE LA TUTELA, LA TERMINACION DEL INCIDENTE POR CARENCIA DE OBJETO Y EL ARCHIVO DEL EXPEDIENTE.</t>
  </si>
  <si>
    <t>CONCEDER LA PROTECCION DE LOS DERECHOS FUNDAMENTALES A LA AUTONOMIA Y A LA AUTODETERMINACION DE LOS PUEBLOS INDIGENAS KOGUI - WIWAS- KANKUAMOS- ARHUACO</t>
  </si>
  <si>
    <t>EL FALLO DE SEGUNDA INSTANCIA FUE REMITIDO A LA CORTE PARA SU EVENTUAL REVISION</t>
  </si>
  <si>
    <t>28-06-2017 DECLARA IMPROCEDENTE LA TUTELA DADO QUE FINALMENTE NO SE OBSERVA VIOLACION DE DERECHOS FUNDAMENTALES POR PARTE DE LAS ENTIDADES VINCULADAS</t>
  </si>
  <si>
    <t>EL JUZGADO 5 LABORAL DEL CIRCUITO REVOCÓ LA SENTENCIA DE FECHA 13 DE JULIO DE 2017 PORFERIDA POR EL JUZGADO DE PEQUEÑAS CAUSAS LABORALES Y LE ORDENO A PORVENIR SE PRONUNCIE DE FONDO  SOBRE LA PENSION</t>
  </si>
  <si>
    <t>28-11-2017 EL TRIBUNAL REVOCA LA SENTENCIA DEL JUZGADO SEGUNDO DE RESTITUCION  DE TIERRAS Y EN SU LUGAR DENIEGA EL AMPARO AL DEBIDO PROCESO</t>
  </si>
  <si>
    <t>EN ESTE PORCESO SE DESVINCULÓ A CORPAMAG - EL PROCESO CONTINIO CONTRA LAS OTRAS ENTIDADES DEMANDADAS</t>
  </si>
  <si>
    <t>PROCESO REGISTRADO EN EKOGUI</t>
  </si>
  <si>
    <t>RECHAZAR POR IMPROCEDENTE - FALLO FAVORABLE</t>
  </si>
  <si>
    <t>EN ESTE PROCESO SE LE DIO PODER A LA DRA NASIRIS CABARCAS, DESPÚES DE LA CONTESTACION DE LA DEMANDA.</t>
  </si>
  <si>
    <t>Semiramis Sosa Tapias</t>
  </si>
  <si>
    <t>Ana Isabel de Los Rios Andrade</t>
  </si>
  <si>
    <t>Orden</t>
  </si>
  <si>
    <t>ACCION DE GRUPO</t>
  </si>
  <si>
    <t>ACCION DE TUTELA</t>
  </si>
  <si>
    <t>ACCION POPULAR</t>
  </si>
  <si>
    <t>EJECUTIVO ADMINSITRATIVO</t>
  </si>
  <si>
    <t>EJECUTIVO LABORAL</t>
  </si>
  <si>
    <t>NULIDAD POR INCONSTITUCIONALIDAD</t>
  </si>
  <si>
    <t>NULIDAD SIMPLE</t>
  </si>
  <si>
    <t>NULIDAD Y RESTABLECIMIENTO DEL DERECHO</t>
  </si>
  <si>
    <t>ORDINARIO LABORAL</t>
  </si>
  <si>
    <t>REPARACION DIRECTA</t>
  </si>
  <si>
    <r>
      <t xml:space="preserve">47-0012333-000-
</t>
    </r>
    <r>
      <rPr>
        <b/>
        <sz val="12"/>
        <color indexed="8"/>
        <rFont val="Arial"/>
        <family val="2"/>
      </rPr>
      <t>2013-00155</t>
    </r>
    <r>
      <rPr>
        <sz val="12"/>
        <color indexed="8"/>
        <rFont val="Arial"/>
        <family val="2"/>
      </rPr>
      <t>-00</t>
    </r>
  </si>
  <si>
    <r>
      <rPr>
        <b/>
        <sz val="12"/>
        <color indexed="8"/>
        <rFont val="Arial"/>
        <family val="2"/>
      </rPr>
      <t xml:space="preserve">1. </t>
    </r>
    <r>
      <rPr>
        <sz val="12"/>
        <color theme="1"/>
        <rFont val="Arial"/>
        <family val="2"/>
      </rPr>
      <t xml:space="preserve">Se asumió la representación del proceso estando el proceso pendiente de que se decretaran las pruebas. 
</t>
    </r>
    <r>
      <rPr>
        <b/>
        <sz val="12"/>
        <color indexed="8"/>
        <rFont val="Arial"/>
        <family val="2"/>
      </rPr>
      <t xml:space="preserve">2. </t>
    </r>
    <r>
      <rPr>
        <sz val="12"/>
        <color theme="1"/>
        <rFont val="Arial"/>
        <family val="2"/>
      </rPr>
      <t xml:space="preserve">No se ha podido revisar en físico el expediente, por cuanto el mismo ha estado al despacho desde que se asumió la representación. </t>
    </r>
  </si>
  <si>
    <r>
      <t xml:space="preserve">47-001-2333-003-
</t>
    </r>
    <r>
      <rPr>
        <b/>
        <sz val="12"/>
        <color indexed="8"/>
        <rFont val="Arial"/>
        <family val="2"/>
      </rPr>
      <t>2015-00063</t>
    </r>
    <r>
      <rPr>
        <sz val="12"/>
        <color indexed="8"/>
        <rFont val="Arial"/>
        <family val="2"/>
      </rPr>
      <t>-00</t>
    </r>
  </si>
  <si>
    <r>
      <rPr>
        <b/>
        <u/>
        <sz val="12"/>
        <color indexed="8"/>
        <rFont val="Arial"/>
        <family val="2"/>
      </rPr>
      <t>08. May. 2017:</t>
    </r>
    <r>
      <rPr>
        <sz val="12"/>
        <color indexed="8"/>
        <rFont val="Arial"/>
        <family val="2"/>
      </rPr>
      <t xml:space="preserve"> Se radicó poder para la representación judicial de CORPAMAG. Aún no se me ha reconocido personería jurídica. </t>
    </r>
  </si>
  <si>
    <r>
      <rPr>
        <b/>
        <sz val="12"/>
        <color indexed="8"/>
        <rFont val="Arial"/>
        <family val="2"/>
      </rPr>
      <t xml:space="preserve">1. </t>
    </r>
    <r>
      <rPr>
        <sz val="12"/>
        <color theme="1"/>
        <rFont val="Arial"/>
        <family val="2"/>
      </rPr>
      <t xml:space="preserve">Se asumió la representación del proceso estando el proceso pendiente de que se decretaran las pruebas. 
</t>
    </r>
    <r>
      <rPr>
        <b/>
        <sz val="12"/>
        <color indexed="8"/>
        <rFont val="Arial"/>
        <family val="2"/>
      </rPr>
      <t xml:space="preserve">
2.</t>
    </r>
    <r>
      <rPr>
        <sz val="12"/>
        <color theme="1"/>
        <rFont val="Arial"/>
        <family val="2"/>
      </rPr>
      <t xml:space="preserve"> Pendiente resolver el despacho una solicitud de nulidad que presentó DIMAR
</t>
    </r>
  </si>
  <si>
    <r>
      <t xml:space="preserve">47-001-2333-000-
</t>
    </r>
    <r>
      <rPr>
        <b/>
        <sz val="12"/>
        <color indexed="8"/>
        <rFont val="Arial"/>
        <family val="2"/>
      </rPr>
      <t>2014-00091</t>
    </r>
    <r>
      <rPr>
        <sz val="12"/>
        <color indexed="8"/>
        <rFont val="Arial"/>
        <family val="2"/>
      </rPr>
      <t>-00</t>
    </r>
  </si>
  <si>
    <r>
      <t>1. Se asumió la representación del proceso estando el proceso pendiente de que se decretaran las pruebas. 
2</t>
    </r>
    <r>
      <rPr>
        <b/>
        <sz val="12"/>
        <color indexed="8"/>
        <rFont val="Arial"/>
        <family val="2"/>
      </rPr>
      <t xml:space="preserve">. </t>
    </r>
    <r>
      <rPr>
        <sz val="12"/>
        <color indexed="8"/>
        <rFont val="Arial"/>
        <family val="2"/>
      </rPr>
      <t xml:space="preserve">Se solicitó copias de todo el expediente. 
</t>
    </r>
  </si>
  <si>
    <r>
      <t xml:space="preserve">47-001-33-33-001-
</t>
    </r>
    <r>
      <rPr>
        <b/>
        <sz val="12"/>
        <color indexed="8"/>
        <rFont val="Arial"/>
        <family val="2"/>
      </rPr>
      <t>2016-00550</t>
    </r>
    <r>
      <rPr>
        <sz val="12"/>
        <color indexed="8"/>
        <rFont val="Arial"/>
        <family val="2"/>
      </rPr>
      <t>-00</t>
    </r>
  </si>
  <si>
    <r>
      <t xml:space="preserve">47-001-3333-003-
</t>
    </r>
    <r>
      <rPr>
        <b/>
        <sz val="12"/>
        <color indexed="8"/>
        <rFont val="Arial"/>
        <family val="2"/>
      </rPr>
      <t>2015-00261</t>
    </r>
    <r>
      <rPr>
        <sz val="12"/>
        <color indexed="8"/>
        <rFont val="Arial"/>
        <family val="2"/>
      </rPr>
      <t>-01</t>
    </r>
  </si>
  <si>
    <r>
      <t>47-001-331-0505-</t>
    </r>
    <r>
      <rPr>
        <b/>
        <sz val="12"/>
        <color indexed="8"/>
        <rFont val="Arial"/>
        <family val="2"/>
      </rPr>
      <t>2007-00099</t>
    </r>
    <r>
      <rPr>
        <sz val="12"/>
        <color indexed="8"/>
        <rFont val="Arial"/>
        <family val="2"/>
      </rPr>
      <t>-00</t>
    </r>
  </si>
  <si>
    <r>
      <rPr>
        <b/>
        <u/>
        <sz val="12"/>
        <color indexed="8"/>
        <rFont val="Arial"/>
        <family val="2"/>
      </rPr>
      <t>19 May. 2017:</t>
    </r>
    <r>
      <rPr>
        <sz val="12"/>
        <color indexed="8"/>
        <rFont val="Arial"/>
        <family val="2"/>
      </rPr>
      <t xml:space="preserve"> Se dictó sentencia de primera instancia a través de la cual se negaron las pretensiones de la demanda. </t>
    </r>
  </si>
  <si>
    <r>
      <t xml:space="preserve">11-001-03-28-000-
</t>
    </r>
    <r>
      <rPr>
        <b/>
        <sz val="12"/>
        <color indexed="8"/>
        <rFont val="Arial"/>
        <family val="2"/>
      </rPr>
      <t>2015-00022</t>
    </r>
    <r>
      <rPr>
        <sz val="12"/>
        <color indexed="8"/>
        <rFont val="Arial"/>
        <family val="2"/>
      </rPr>
      <t>-00</t>
    </r>
  </si>
  <si>
    <r>
      <t xml:space="preserve">11-001-3342-056
</t>
    </r>
    <r>
      <rPr>
        <b/>
        <sz val="12"/>
        <color indexed="8"/>
        <rFont val="Arial"/>
        <family val="2"/>
      </rPr>
      <t>2017-00051</t>
    </r>
    <r>
      <rPr>
        <sz val="12"/>
        <color indexed="8"/>
        <rFont val="Arial"/>
        <family val="2"/>
      </rPr>
      <t>-00</t>
    </r>
  </si>
  <si>
    <t>ACCIONADA</t>
  </si>
  <si>
    <t>DEMANDADA / VINCULADA</t>
  </si>
  <si>
    <t>DEMANDANTE</t>
  </si>
  <si>
    <t>DENUNCIANTE</t>
  </si>
  <si>
    <t>NINGUNA</t>
  </si>
  <si>
    <t>TERCERO INTERESADO</t>
  </si>
  <si>
    <t>$105.113.919,78 mas intereses</t>
  </si>
  <si>
    <t>$50.000.000 (este era el dato que se había obtenido en litigob / el ejecutivo cuya copia se obtuvo en la busqueda realizada señala que la cuantía se estima en $180,000,000.</t>
  </si>
  <si>
    <t>ADMISION</t>
  </si>
  <si>
    <t xml:space="preserve">Pendiente que se resuelva el recurso de reposición presentado por CORPAMAG.  
</t>
  </si>
  <si>
    <t>ALEGATOS/para sentencia de primera instancia.</t>
  </si>
  <si>
    <t>INVESTIGACION</t>
  </si>
  <si>
    <t>LLAMAMIENTO EN GARANTIA</t>
  </si>
  <si>
    <t>LLAMAMIENTO EN GARANTIA/excepciones</t>
  </si>
  <si>
    <t>NOTIFICACION</t>
  </si>
  <si>
    <t>56,75% (ALTA)</t>
  </si>
  <si>
    <t>para fallo</t>
  </si>
  <si>
    <t>Admision</t>
  </si>
  <si>
    <t>recurso</t>
  </si>
  <si>
    <t xml:space="preserve">APELACION </t>
  </si>
  <si>
    <t xml:space="preserve">Audiencia de Acusación </t>
  </si>
  <si>
    <t>CONTEO</t>
  </si>
  <si>
    <t>TOTAL</t>
  </si>
  <si>
    <t>SENTENCIA EJECUTORIADA</t>
  </si>
  <si>
    <t>EJECUTORIADA - DESFAVORABLE</t>
  </si>
  <si>
    <t>EJECUTORIADA - PARCIALMENTE FAVORABLE</t>
  </si>
  <si>
    <t>FUERO SINDICAL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</si>
</sst>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 #,##0_);_(* \(#,##0\);_(* &quot;-&quot;??_);_(@_)"/>
    <numFmt numFmtId="170" formatCode="&quot;$&quot;#,##0;[Red]\-&quot;$&quot;#,##0"/>
    <numFmt numFmtId="171" formatCode="&quot;$&quot;#,##0.00;[Red]\-&quot;$&quot;#,##0.00"/>
    <numFmt numFmtId="172" formatCode="yyyy/mm/dd"/>
  </numFmts>
  <fonts count="22" x14ac:knownFonts="1">
    <font>
      <sz val="11"/>
      <color theme="1"/>
      <name val="Calibri"/>
      <family val="2"/>
      <scheme val="minor"/>
    </font>
    <font>
      <sz val="11"/>
      <color theme="1"/>
      <name val="Calibri"/>
      <family val="2"/>
      <scheme val="minor"/>
    </font>
    <font>
      <sz val="12"/>
      <color theme="1"/>
      <name val="Arial"/>
      <family val="2"/>
    </font>
    <font>
      <b/>
      <sz val="11"/>
      <color theme="1"/>
      <name val="Arial"/>
      <family val="2"/>
    </font>
    <font>
      <b/>
      <sz val="12"/>
      <color theme="1"/>
      <name val="Arial"/>
      <family val="2"/>
    </font>
    <font>
      <sz val="12"/>
      <color indexed="8"/>
      <name val="Arial"/>
      <family val="2"/>
    </font>
    <font>
      <sz val="12"/>
      <color rgb="FF000000"/>
      <name val="Arial"/>
      <family val="2"/>
    </font>
    <font>
      <sz val="12"/>
      <name val="Arial"/>
      <family val="2"/>
    </font>
    <font>
      <u/>
      <sz val="12"/>
      <name val="Arial"/>
      <family val="2"/>
    </font>
    <font>
      <sz val="12"/>
      <color indexed="10"/>
      <name val="Arial"/>
      <family val="2"/>
    </font>
    <font>
      <b/>
      <u/>
      <sz val="12"/>
      <name val="Arial"/>
      <family val="2"/>
    </font>
    <font>
      <b/>
      <sz val="12"/>
      <name val="Arial"/>
      <family val="2"/>
    </font>
    <font>
      <b/>
      <sz val="12"/>
      <color indexed="8"/>
      <name val="Arial"/>
      <family val="2"/>
    </font>
    <font>
      <u/>
      <sz val="12"/>
      <color indexed="8"/>
      <name val="Arial"/>
      <family val="2"/>
    </font>
    <font>
      <b/>
      <u/>
      <sz val="12"/>
      <color theme="1"/>
      <name val="Arial"/>
      <family val="2"/>
    </font>
    <font>
      <b/>
      <u/>
      <sz val="12"/>
      <color indexed="8"/>
      <name val="Arial"/>
      <family val="2"/>
    </font>
    <font>
      <b/>
      <sz val="12"/>
      <color theme="0"/>
      <name val="Arial"/>
      <family val="2"/>
    </font>
    <font>
      <b/>
      <sz val="10"/>
      <color theme="1"/>
      <name val="Arial"/>
      <family val="2"/>
    </font>
    <font>
      <sz val="10"/>
      <color theme="1"/>
      <name val="Calibri"/>
      <family val="2"/>
      <scheme val="minor"/>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167" fontId="1" fillId="0" borderId="0" applyFont="0" applyFill="0" applyBorder="0" applyAlignment="0" applyProtection="0"/>
    <xf numFmtId="166" fontId="1" fillId="0" borderId="0" applyFont="0" applyFill="0" applyBorder="0" applyAlignment="0" applyProtection="0"/>
  </cellStyleXfs>
  <cellXfs count="83">
    <xf numFmtId="0" fontId="0" fillId="0" borderId="0" xfId="0"/>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9" fontId="5" fillId="0" borderId="1" xfId="0" applyNumberFormat="1" applyFont="1" applyFill="1" applyBorder="1" applyAlignment="1" applyProtection="1">
      <alignment horizontal="left" vertical="center" wrapText="1"/>
    </xf>
    <xf numFmtId="49" fontId="5" fillId="0" borderId="1" xfId="1" applyNumberFormat="1" applyFont="1" applyFill="1" applyBorder="1" applyAlignment="1" applyProtection="1">
      <alignment horizontal="left" vertical="center" wrapText="1"/>
    </xf>
    <xf numFmtId="165" fontId="2" fillId="0" borderId="1"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0" fillId="0" borderId="0" xfId="0" applyAlignment="1">
      <alignment horizontal="left"/>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17" fillId="3"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0" fontId="18" fillId="0" borderId="0" xfId="0" applyFont="1"/>
    <xf numFmtId="0" fontId="19" fillId="0" borderId="1" xfId="0" applyFont="1" applyBorder="1" applyAlignment="1">
      <alignment horizontal="left" vertical="center" wrapText="1"/>
    </xf>
    <xf numFmtId="0" fontId="20"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14" fontId="19" fillId="2" borderId="1" xfId="0" applyNumberFormat="1" applyFont="1" applyFill="1" applyBorder="1" applyAlignment="1">
      <alignment horizontal="left" vertical="center" wrapText="1"/>
    </xf>
    <xf numFmtId="168" fontId="19" fillId="2" borderId="1" xfId="0" applyNumberFormat="1"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2" borderId="1" xfId="0" applyFont="1" applyFill="1" applyBorder="1" applyAlignment="1">
      <alignment horizontal="left" vertical="top" wrapText="1"/>
    </xf>
    <xf numFmtId="0" fontId="19" fillId="0" borderId="1" xfId="0" applyFont="1" applyFill="1" applyBorder="1" applyAlignment="1">
      <alignment horizontal="left" vertical="center" wrapText="1"/>
    </xf>
    <xf numFmtId="0" fontId="20" fillId="0" borderId="1" xfId="0" applyFont="1" applyBorder="1" applyAlignment="1">
      <alignment vertical="center"/>
    </xf>
    <xf numFmtId="0" fontId="19" fillId="0" borderId="1" xfId="0" applyFont="1" applyBorder="1" applyAlignment="1">
      <alignment horizontal="center" vertical="center" wrapText="1"/>
    </xf>
    <xf numFmtId="14" fontId="19" fillId="0" borderId="1" xfId="0"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6" fillId="0" borderId="1" xfId="0" applyFont="1" applyFill="1" applyBorder="1" applyAlignment="1">
      <alignment vertical="center" wrapText="1"/>
    </xf>
    <xf numFmtId="14" fontId="2" fillId="0" borderId="1" xfId="0" applyNumberFormat="1" applyFont="1" applyFill="1" applyBorder="1" applyAlignment="1">
      <alignment horizontal="left" vertical="center" wrapText="1"/>
    </xf>
    <xf numFmtId="168"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1" xfId="0" applyFont="1" applyFill="1" applyBorder="1" applyAlignment="1">
      <alignment vertical="center"/>
    </xf>
    <xf numFmtId="0" fontId="2" fillId="0" borderId="1" xfId="0" applyFont="1" applyFill="1" applyBorder="1" applyAlignment="1" applyProtection="1">
      <alignment vertical="center"/>
      <protection locked="0"/>
    </xf>
    <xf numFmtId="168"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2" fontId="2" fillId="0" borderId="1" xfId="0" applyNumberFormat="1" applyFont="1" applyFill="1" applyBorder="1" applyAlignment="1" applyProtection="1">
      <alignment vertical="center"/>
      <protection locked="0"/>
    </xf>
    <xf numFmtId="0" fontId="2" fillId="0" borderId="2" xfId="0" applyFont="1" applyFill="1" applyBorder="1" applyAlignment="1">
      <alignment horizontal="left" vertical="center" wrapText="1"/>
    </xf>
    <xf numFmtId="0" fontId="7" fillId="0" borderId="1" xfId="0" quotePrefix="1" applyFont="1" applyFill="1" applyBorder="1" applyAlignment="1" applyProtection="1">
      <alignment vertical="center"/>
      <protection locked="0"/>
    </xf>
    <xf numFmtId="0" fontId="2" fillId="0" borderId="1" xfId="0" quotePrefix="1" applyFont="1" applyFill="1" applyBorder="1" applyAlignment="1" applyProtection="1">
      <alignment vertical="center"/>
      <protection locked="0"/>
    </xf>
    <xf numFmtId="0" fontId="14" fillId="0" borderId="1" xfId="0" applyFont="1" applyFill="1" applyBorder="1" applyAlignment="1">
      <alignment horizontal="left" vertical="center" wrapText="1"/>
    </xf>
    <xf numFmtId="0" fontId="2" fillId="0" borderId="1" xfId="0" quotePrefix="1" applyFont="1" applyFill="1" applyBorder="1" applyAlignment="1">
      <alignment horizontal="left" vertical="center" wrapText="1"/>
    </xf>
    <xf numFmtId="164" fontId="2"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7" fontId="2" fillId="0" borderId="1" xfId="1" applyFont="1" applyFill="1" applyBorder="1" applyAlignment="1">
      <alignment horizontal="center" vertical="center" wrapText="1"/>
    </xf>
    <xf numFmtId="0" fontId="2" fillId="0" borderId="1" xfId="0" applyFont="1" applyFill="1" applyBorder="1" applyAlignment="1">
      <alignment horizontal="center" wrapText="1"/>
    </xf>
    <xf numFmtId="166" fontId="2" fillId="0" borderId="1" xfId="2" applyFont="1" applyFill="1" applyBorder="1" applyAlignment="1">
      <alignment horizontal="left" vertical="center" wrapText="1"/>
    </xf>
    <xf numFmtId="169" fontId="16" fillId="0" borderId="1" xfId="1" applyNumberFormat="1" applyFont="1" applyFill="1" applyBorder="1" applyAlignment="1" applyProtection="1">
      <alignment vertical="center" wrapText="1"/>
      <protection hidden="1"/>
    </xf>
    <xf numFmtId="165" fontId="2" fillId="0" borderId="1" xfId="2" applyNumberFormat="1" applyFont="1" applyFill="1" applyBorder="1" applyAlignment="1">
      <alignment horizontal="left" vertical="center" wrapText="1"/>
    </xf>
    <xf numFmtId="170" fontId="2"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168" fontId="5"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vertical="center"/>
    </xf>
    <xf numFmtId="0" fontId="6" fillId="0" borderId="1" xfId="0" applyFont="1" applyFill="1" applyBorder="1" applyAlignment="1">
      <alignment vertical="top" wrapText="1"/>
    </xf>
    <xf numFmtId="0" fontId="6" fillId="0" borderId="1" xfId="0" applyFont="1" applyFill="1" applyBorder="1" applyAlignment="1">
      <alignment wrapText="1"/>
    </xf>
    <xf numFmtId="3" fontId="2" fillId="0" borderId="1" xfId="0" applyNumberFormat="1" applyFont="1" applyFill="1" applyBorder="1" applyAlignment="1">
      <alignment horizontal="left" vertical="center" wrapText="1"/>
    </xf>
    <xf numFmtId="11"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14" fontId="6"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1" fontId="2"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2" fillId="0" borderId="1" xfId="0" applyFont="1" applyFill="1" applyBorder="1"/>
    <xf numFmtId="16" fontId="2" fillId="0" borderId="1" xfId="0" applyNumberFormat="1" applyFont="1" applyFill="1" applyBorder="1" applyAlignment="1">
      <alignment horizontal="left" vertical="center" wrapText="1"/>
    </xf>
    <xf numFmtId="0" fontId="2" fillId="0" borderId="0" xfId="0" applyFont="1" applyFill="1" applyAlignment="1">
      <alignment horizontal="center" vertical="center" wrapText="1"/>
    </xf>
    <xf numFmtId="0" fontId="4" fillId="5" borderId="1" xfId="0" applyFont="1" applyFill="1" applyBorder="1" applyAlignment="1">
      <alignment horizontal="center" vertical="top" wrapText="1"/>
    </xf>
    <xf numFmtId="0" fontId="4" fillId="5" borderId="1" xfId="0" applyFont="1" applyFill="1" applyBorder="1" applyAlignment="1">
      <alignment horizontal="center" wrapText="1"/>
    </xf>
    <xf numFmtId="0" fontId="4" fillId="5" borderId="1"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ACCIÓN</a:t>
            </a:r>
            <a:r>
              <a:rPr lang="es-CO" baseline="0"/>
              <a:t> O MEDIO DE CONTROL POR ABOGADO</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Resumen!$B$1</c:f>
              <c:strCache>
                <c:ptCount val="1"/>
                <c:pt idx="0">
                  <c:v>Adolfo Suárez Eljach</c:v>
                </c:pt>
              </c:strCache>
            </c:strRef>
          </c:tx>
          <c:spPr>
            <a:solidFill>
              <a:schemeClr val="accent1"/>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Resumen!$B$2:$B$16</c:f>
              <c:numCache>
                <c:formatCode>General</c:formatCode>
                <c:ptCount val="15"/>
                <c:pt idx="0">
                  <c:v>0</c:v>
                </c:pt>
                <c:pt idx="1">
                  <c:v>6</c:v>
                </c:pt>
                <c:pt idx="2">
                  <c:v>0</c:v>
                </c:pt>
                <c:pt idx="3">
                  <c:v>1</c:v>
                </c:pt>
                <c:pt idx="4">
                  <c:v>0</c:v>
                </c:pt>
                <c:pt idx="5">
                  <c:v>0</c:v>
                </c:pt>
                <c:pt idx="6">
                  <c:v>0</c:v>
                </c:pt>
                <c:pt idx="7">
                  <c:v>0</c:v>
                </c:pt>
                <c:pt idx="8">
                  <c:v>0</c:v>
                </c:pt>
                <c:pt idx="9">
                  <c:v>0</c:v>
                </c:pt>
                <c:pt idx="10">
                  <c:v>1</c:v>
                </c:pt>
                <c:pt idx="11">
                  <c:v>0</c:v>
                </c:pt>
                <c:pt idx="12">
                  <c:v>1</c:v>
                </c:pt>
                <c:pt idx="13">
                  <c:v>0</c:v>
                </c:pt>
                <c:pt idx="14">
                  <c:v>0</c:v>
                </c:pt>
              </c:numCache>
            </c:numRef>
          </c:val>
        </c:ser>
        <c:ser>
          <c:idx val="1"/>
          <c:order val="1"/>
          <c:tx>
            <c:strRef>
              <c:f>Resumen!$C$1</c:f>
              <c:strCache>
                <c:ptCount val="1"/>
                <c:pt idx="0">
                  <c:v>Ana Isabel de Los Rios Andrade</c:v>
                </c:pt>
              </c:strCache>
            </c:strRef>
          </c:tx>
          <c:spPr>
            <a:solidFill>
              <a:schemeClr val="accent2"/>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Resumen!$C$2:$C$16</c:f>
              <c:numCache>
                <c:formatCode>General</c:formatCode>
                <c:ptCount val="15"/>
                <c:pt idx="0">
                  <c:v>0</c:v>
                </c:pt>
                <c:pt idx="1">
                  <c:v>0</c:v>
                </c:pt>
                <c:pt idx="2">
                  <c:v>1</c:v>
                </c:pt>
                <c:pt idx="3">
                  <c:v>0</c:v>
                </c:pt>
                <c:pt idx="4">
                  <c:v>0</c:v>
                </c:pt>
                <c:pt idx="5">
                  <c:v>0</c:v>
                </c:pt>
                <c:pt idx="6">
                  <c:v>0</c:v>
                </c:pt>
                <c:pt idx="7">
                  <c:v>0</c:v>
                </c:pt>
                <c:pt idx="8">
                  <c:v>0</c:v>
                </c:pt>
                <c:pt idx="9">
                  <c:v>1</c:v>
                </c:pt>
                <c:pt idx="10">
                  <c:v>0</c:v>
                </c:pt>
                <c:pt idx="11">
                  <c:v>0</c:v>
                </c:pt>
                <c:pt idx="12">
                  <c:v>0</c:v>
                </c:pt>
                <c:pt idx="13">
                  <c:v>0</c:v>
                </c:pt>
                <c:pt idx="14">
                  <c:v>0</c:v>
                </c:pt>
              </c:numCache>
            </c:numRef>
          </c:val>
        </c:ser>
        <c:ser>
          <c:idx val="2"/>
          <c:order val="2"/>
          <c:tx>
            <c:strRef>
              <c:f>Resumen!$D$1</c:f>
              <c:strCache>
                <c:ptCount val="1"/>
                <c:pt idx="0">
                  <c:v>Claudia Milena Katime Zuñiga</c:v>
                </c:pt>
              </c:strCache>
            </c:strRef>
          </c:tx>
          <c:spPr>
            <a:solidFill>
              <a:schemeClr val="accent3"/>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Resumen!$D$2:$D$16</c:f>
              <c:numCache>
                <c:formatCode>General</c:formatCode>
                <c:ptCount val="15"/>
                <c:pt idx="0">
                  <c:v>0</c:v>
                </c:pt>
                <c:pt idx="1">
                  <c:v>0</c:v>
                </c:pt>
                <c:pt idx="2">
                  <c:v>0</c:v>
                </c:pt>
                <c:pt idx="3">
                  <c:v>3</c:v>
                </c:pt>
                <c:pt idx="4">
                  <c:v>0</c:v>
                </c:pt>
                <c:pt idx="5">
                  <c:v>1</c:v>
                </c:pt>
                <c:pt idx="6">
                  <c:v>1</c:v>
                </c:pt>
                <c:pt idx="7">
                  <c:v>1</c:v>
                </c:pt>
                <c:pt idx="8">
                  <c:v>0</c:v>
                </c:pt>
                <c:pt idx="9">
                  <c:v>10</c:v>
                </c:pt>
                <c:pt idx="10">
                  <c:v>0</c:v>
                </c:pt>
                <c:pt idx="11">
                  <c:v>1</c:v>
                </c:pt>
                <c:pt idx="12">
                  <c:v>7</c:v>
                </c:pt>
                <c:pt idx="13">
                  <c:v>2</c:v>
                </c:pt>
                <c:pt idx="14">
                  <c:v>36</c:v>
                </c:pt>
              </c:numCache>
            </c:numRef>
          </c:val>
        </c:ser>
        <c:ser>
          <c:idx val="3"/>
          <c:order val="3"/>
          <c:tx>
            <c:strRef>
              <c:f>Resumen!$E$1</c:f>
              <c:strCache>
                <c:ptCount val="1"/>
                <c:pt idx="0">
                  <c:v>Gabriel Antonio Carrero Torres</c:v>
                </c:pt>
              </c:strCache>
            </c:strRef>
          </c:tx>
          <c:spPr>
            <a:solidFill>
              <a:schemeClr val="accent4"/>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Resumen!$E$2:$E$16</c:f>
              <c:numCache>
                <c:formatCode>General</c:formatCode>
                <c:ptCount val="15"/>
                <c:pt idx="0">
                  <c:v>0</c:v>
                </c:pt>
                <c:pt idx="1">
                  <c:v>0</c:v>
                </c:pt>
                <c:pt idx="2">
                  <c:v>0</c:v>
                </c:pt>
                <c:pt idx="3">
                  <c:v>0</c:v>
                </c:pt>
                <c:pt idx="4">
                  <c:v>0</c:v>
                </c:pt>
                <c:pt idx="5">
                  <c:v>0</c:v>
                </c:pt>
                <c:pt idx="6">
                  <c:v>0</c:v>
                </c:pt>
                <c:pt idx="7">
                  <c:v>0</c:v>
                </c:pt>
                <c:pt idx="8">
                  <c:v>0</c:v>
                </c:pt>
                <c:pt idx="9">
                  <c:v>7</c:v>
                </c:pt>
                <c:pt idx="10">
                  <c:v>0</c:v>
                </c:pt>
                <c:pt idx="11">
                  <c:v>0</c:v>
                </c:pt>
                <c:pt idx="12">
                  <c:v>0</c:v>
                </c:pt>
                <c:pt idx="13">
                  <c:v>0</c:v>
                </c:pt>
                <c:pt idx="14">
                  <c:v>0</c:v>
                </c:pt>
              </c:numCache>
            </c:numRef>
          </c:val>
        </c:ser>
        <c:ser>
          <c:idx val="4"/>
          <c:order val="4"/>
          <c:tx>
            <c:strRef>
              <c:f>Resumen!$F$1</c:f>
              <c:strCache>
                <c:ptCount val="1"/>
                <c:pt idx="0">
                  <c:v>Nasiris Cabarcas Lara</c:v>
                </c:pt>
              </c:strCache>
            </c:strRef>
          </c:tx>
          <c:spPr>
            <a:solidFill>
              <a:schemeClr val="accent5"/>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Resumen!$F$2:$F$16</c:f>
              <c:numCache>
                <c:formatCode>General</c:formatCode>
                <c:ptCount val="15"/>
                <c:pt idx="0">
                  <c:v>0</c:v>
                </c:pt>
                <c:pt idx="1">
                  <c:v>0</c:v>
                </c:pt>
                <c:pt idx="2">
                  <c:v>21</c:v>
                </c:pt>
                <c:pt idx="3">
                  <c:v>31</c:v>
                </c:pt>
                <c:pt idx="4">
                  <c:v>1</c:v>
                </c:pt>
                <c:pt idx="5">
                  <c:v>0</c:v>
                </c:pt>
                <c:pt idx="6">
                  <c:v>0</c:v>
                </c:pt>
                <c:pt idx="7">
                  <c:v>0</c:v>
                </c:pt>
                <c:pt idx="8">
                  <c:v>0</c:v>
                </c:pt>
                <c:pt idx="9">
                  <c:v>0</c:v>
                </c:pt>
                <c:pt idx="10">
                  <c:v>0</c:v>
                </c:pt>
                <c:pt idx="11">
                  <c:v>0</c:v>
                </c:pt>
                <c:pt idx="12">
                  <c:v>0</c:v>
                </c:pt>
                <c:pt idx="13">
                  <c:v>0</c:v>
                </c:pt>
                <c:pt idx="14">
                  <c:v>0</c:v>
                </c:pt>
              </c:numCache>
            </c:numRef>
          </c:val>
        </c:ser>
        <c:ser>
          <c:idx val="5"/>
          <c:order val="5"/>
          <c:tx>
            <c:strRef>
              <c:f>Resumen!$G$1</c:f>
              <c:strCache>
                <c:ptCount val="1"/>
                <c:pt idx="0">
                  <c:v>Pedro Luis Acosta Támara</c:v>
                </c:pt>
              </c:strCache>
            </c:strRef>
          </c:tx>
          <c:spPr>
            <a:solidFill>
              <a:schemeClr val="accent6"/>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Resumen!$G$2:$G$16</c:f>
              <c:numCache>
                <c:formatCode>General</c:formatCode>
                <c:ptCount val="15"/>
                <c:pt idx="0">
                  <c:v>1</c:v>
                </c:pt>
                <c:pt idx="1">
                  <c:v>0</c:v>
                </c:pt>
                <c:pt idx="2">
                  <c:v>3</c:v>
                </c:pt>
                <c:pt idx="3">
                  <c:v>48</c:v>
                </c:pt>
                <c:pt idx="4">
                  <c:v>0</c:v>
                </c:pt>
                <c:pt idx="5">
                  <c:v>0</c:v>
                </c:pt>
                <c:pt idx="6">
                  <c:v>0</c:v>
                </c:pt>
                <c:pt idx="7">
                  <c:v>0</c:v>
                </c:pt>
                <c:pt idx="8">
                  <c:v>0</c:v>
                </c:pt>
                <c:pt idx="9">
                  <c:v>0</c:v>
                </c:pt>
                <c:pt idx="10">
                  <c:v>0</c:v>
                </c:pt>
                <c:pt idx="11">
                  <c:v>0</c:v>
                </c:pt>
                <c:pt idx="12">
                  <c:v>0</c:v>
                </c:pt>
                <c:pt idx="13">
                  <c:v>0</c:v>
                </c:pt>
                <c:pt idx="14">
                  <c:v>0</c:v>
                </c:pt>
              </c:numCache>
            </c:numRef>
          </c:val>
        </c:ser>
        <c:ser>
          <c:idx val="6"/>
          <c:order val="6"/>
          <c:tx>
            <c:strRef>
              <c:f>Resumen!$H$1</c:f>
              <c:strCache>
                <c:ptCount val="1"/>
                <c:pt idx="0">
                  <c:v>Semiramis Sosa Tapias</c:v>
                </c:pt>
              </c:strCache>
            </c:strRef>
          </c:tx>
          <c:spPr>
            <a:solidFill>
              <a:schemeClr val="accent1">
                <a:lumMod val="60000"/>
              </a:schemeClr>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Resumen!$H$2:$H$16</c:f>
              <c:numCache>
                <c:formatCode>General</c:formatCode>
                <c:ptCount val="15"/>
                <c:pt idx="0">
                  <c:v>1</c:v>
                </c:pt>
                <c:pt idx="1">
                  <c:v>0</c:v>
                </c:pt>
                <c:pt idx="2">
                  <c:v>6</c:v>
                </c:pt>
                <c:pt idx="3">
                  <c:v>0</c:v>
                </c:pt>
                <c:pt idx="4">
                  <c:v>0</c:v>
                </c:pt>
                <c:pt idx="5">
                  <c:v>0</c:v>
                </c:pt>
                <c:pt idx="6">
                  <c:v>0</c:v>
                </c:pt>
                <c:pt idx="7">
                  <c:v>0</c:v>
                </c:pt>
                <c:pt idx="8">
                  <c:v>1</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219"/>
        <c:overlap val="-27"/>
        <c:axId val="254638864"/>
        <c:axId val="307855312"/>
      </c:barChart>
      <c:catAx>
        <c:axId val="25463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7855312"/>
        <c:crosses val="autoZero"/>
        <c:auto val="1"/>
        <c:lblAlgn val="ctr"/>
        <c:lblOffset val="100"/>
        <c:noMultiLvlLbl val="0"/>
      </c:catAx>
      <c:valAx>
        <c:axId val="30785531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54638864"/>
        <c:crosses val="autoZero"/>
        <c:crossBetween val="between"/>
        <c:maj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ACCIÓN O MEDIO DE CONTROL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cat>
            <c:strRef>
              <c:f>Resumen!$A$2:$A$16</c:f>
              <c:strCache>
                <c:ptCount val="15"/>
                <c:pt idx="0">
                  <c:v>ACCION DE CUMPLIMIENTO</c:v>
                </c:pt>
                <c:pt idx="1">
                  <c:v>ACCION DE GRUPO</c:v>
                </c:pt>
                <c:pt idx="2">
                  <c:v>ACCION DE TUTELA</c:v>
                </c:pt>
                <c:pt idx="3">
                  <c:v>ACCION POPULAR</c:v>
                </c:pt>
                <c:pt idx="4">
                  <c:v>EJECUTIVO</c:v>
                </c:pt>
                <c:pt idx="5">
                  <c:v>EJECUTIVO ADMINSITRATIVO</c:v>
                </c:pt>
                <c:pt idx="6">
                  <c:v>EJECUTIVO LABORAL</c:v>
                </c:pt>
                <c:pt idx="7">
                  <c:v>FUERO SINDICAL</c:v>
                </c:pt>
                <c:pt idx="8">
                  <c:v>INCIDENTE DE DESACATO</c:v>
                </c:pt>
                <c:pt idx="9">
                  <c:v>PENAL</c:v>
                </c:pt>
                <c:pt idx="10">
                  <c:v>NULIDAD POR INCONSTITUCIONALIDAD</c:v>
                </c:pt>
                <c:pt idx="11">
                  <c:v>NULIDAD SIMPLE</c:v>
                </c:pt>
                <c:pt idx="12">
                  <c:v>NULIDAD Y RESTABLECIMIENTO DEL DERECHO</c:v>
                </c:pt>
                <c:pt idx="13">
                  <c:v>ORDINARIO LABORAL</c:v>
                </c:pt>
                <c:pt idx="14">
                  <c:v>REPARACION DIRECTA</c:v>
                </c:pt>
              </c:strCache>
            </c:strRef>
          </c:cat>
          <c:val>
            <c:numRef>
              <c:f>Resumen!$I$2:$I$16</c:f>
              <c:numCache>
                <c:formatCode>General</c:formatCode>
                <c:ptCount val="15"/>
                <c:pt idx="0">
                  <c:v>2</c:v>
                </c:pt>
                <c:pt idx="1">
                  <c:v>6</c:v>
                </c:pt>
                <c:pt idx="2">
                  <c:v>31</c:v>
                </c:pt>
                <c:pt idx="3">
                  <c:v>83</c:v>
                </c:pt>
                <c:pt idx="4">
                  <c:v>1</c:v>
                </c:pt>
                <c:pt idx="5">
                  <c:v>1</c:v>
                </c:pt>
                <c:pt idx="6">
                  <c:v>1</c:v>
                </c:pt>
                <c:pt idx="7">
                  <c:v>1</c:v>
                </c:pt>
                <c:pt idx="8">
                  <c:v>1</c:v>
                </c:pt>
                <c:pt idx="9">
                  <c:v>18</c:v>
                </c:pt>
                <c:pt idx="10">
                  <c:v>1</c:v>
                </c:pt>
                <c:pt idx="11">
                  <c:v>1</c:v>
                </c:pt>
                <c:pt idx="12">
                  <c:v>8</c:v>
                </c:pt>
                <c:pt idx="13">
                  <c:v>2</c:v>
                </c:pt>
                <c:pt idx="14">
                  <c:v>36</c:v>
                </c:pt>
              </c:numCache>
            </c:numRef>
          </c:val>
        </c:ser>
        <c:dLbls>
          <c:showLegendKey val="0"/>
          <c:showVal val="0"/>
          <c:showCatName val="0"/>
          <c:showSerName val="0"/>
          <c:showPercent val="0"/>
          <c:showBubbleSize val="0"/>
        </c:dLbls>
        <c:gapWidth val="219"/>
        <c:overlap val="-27"/>
        <c:axId val="307856096"/>
        <c:axId val="307856488"/>
      </c:barChart>
      <c:catAx>
        <c:axId val="30785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7856488"/>
        <c:crosses val="autoZero"/>
        <c:auto val="1"/>
        <c:lblAlgn val="ctr"/>
        <c:lblOffset val="100"/>
        <c:noMultiLvlLbl val="0"/>
      </c:catAx>
      <c:valAx>
        <c:axId val="307856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7856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65579</xdr:colOff>
      <xdr:row>18</xdr:row>
      <xdr:rowOff>104214</xdr:rowOff>
    </xdr:from>
    <xdr:to>
      <xdr:col>7</xdr:col>
      <xdr:colOff>732864</xdr:colOff>
      <xdr:row>58</xdr:row>
      <xdr:rowOff>168087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151619</xdr:colOff>
      <xdr:row>18</xdr:row>
      <xdr:rowOff>70645</xdr:rowOff>
    </xdr:from>
    <xdr:to>
      <xdr:col>20</xdr:col>
      <xdr:colOff>638736</xdr:colOff>
      <xdr:row>58</xdr:row>
      <xdr:rowOff>179292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5"/>
  <sheetViews>
    <sheetView tabSelected="1" zoomScale="55" zoomScaleNormal="55" workbookViewId="0"/>
  </sheetViews>
  <sheetFormatPr baseColWidth="10" defaultColWidth="11.42578125" defaultRowHeight="15" x14ac:dyDescent="0.25"/>
  <cols>
    <col min="1" max="1" width="15.7109375" style="43" customWidth="1"/>
    <col min="2" max="2" width="32.28515625" style="43" customWidth="1"/>
    <col min="3" max="3" width="15.7109375" style="43" customWidth="1"/>
    <col min="4" max="4" width="16" style="79" customWidth="1"/>
    <col min="5" max="5" width="34.28515625" style="43" customWidth="1"/>
    <col min="6" max="6" width="23" style="43" customWidth="1"/>
    <col min="7" max="7" width="20.85546875" style="43" customWidth="1"/>
    <col min="8" max="8" width="25.28515625" style="43" customWidth="1"/>
    <col min="9" max="9" width="28.42578125" style="43" customWidth="1"/>
    <col min="10" max="10" width="22.140625" style="43" customWidth="1"/>
    <col min="11" max="11" width="32.28515625" style="43" customWidth="1"/>
    <col min="12" max="12" width="24.28515625" style="43" customWidth="1"/>
    <col min="13" max="13" width="64" style="43" customWidth="1"/>
    <col min="14" max="14" width="25.5703125" style="43" customWidth="1"/>
    <col min="15" max="16" width="74.28515625" style="43" customWidth="1"/>
    <col min="17" max="18" width="25.42578125" style="43" customWidth="1"/>
    <col min="19" max="19" width="81" style="43" customWidth="1"/>
    <col min="20" max="20" width="26.42578125" style="43" customWidth="1"/>
    <col min="21" max="21" width="22.7109375" style="43" customWidth="1"/>
    <col min="22" max="23" width="29" style="43" customWidth="1"/>
    <col min="24" max="24" width="23.28515625" style="43" customWidth="1"/>
    <col min="25" max="25" width="22.7109375" style="43" customWidth="1"/>
    <col min="26" max="26" width="15.7109375" style="43" customWidth="1"/>
    <col min="27" max="27" width="31" style="43" customWidth="1"/>
    <col min="28" max="28" width="74.140625" style="43" customWidth="1"/>
    <col min="29" max="261" width="11.42578125" style="43"/>
    <col min="262" max="262" width="0.42578125" style="43" customWidth="1"/>
    <col min="263" max="263" width="34.28515625" style="43" customWidth="1"/>
    <col min="264" max="264" width="23" style="43" customWidth="1"/>
    <col min="265" max="265" width="11.42578125" style="43" customWidth="1"/>
    <col min="266" max="266" width="20.85546875" style="43" customWidth="1"/>
    <col min="267" max="267" width="25.28515625" style="43" customWidth="1"/>
    <col min="268" max="268" width="17.140625" style="43" customWidth="1"/>
    <col min="269" max="269" width="22.140625" style="43" customWidth="1"/>
    <col min="270" max="270" width="32.28515625" style="43" customWidth="1"/>
    <col min="271" max="271" width="24.28515625" style="43" customWidth="1"/>
    <col min="272" max="272" width="39.140625" style="43" customWidth="1"/>
    <col min="273" max="273" width="25.5703125" style="43" customWidth="1"/>
    <col min="274" max="277" width="25.42578125" style="43" customWidth="1"/>
    <col min="278" max="278" width="26.42578125" style="43" customWidth="1"/>
    <col min="279" max="279" width="22.7109375" style="43" customWidth="1"/>
    <col min="280" max="280" width="29" style="43" customWidth="1"/>
    <col min="281" max="281" width="23.28515625" style="43" customWidth="1"/>
    <col min="282" max="282" width="22.7109375" style="43" customWidth="1"/>
    <col min="283" max="283" width="15.7109375" style="43" customWidth="1"/>
    <col min="284" max="284" width="23" style="43" customWidth="1"/>
    <col min="285" max="517" width="11.42578125" style="43"/>
    <col min="518" max="518" width="0.42578125" style="43" customWidth="1"/>
    <col min="519" max="519" width="34.28515625" style="43" customWidth="1"/>
    <col min="520" max="520" width="23" style="43" customWidth="1"/>
    <col min="521" max="521" width="11.42578125" style="43" customWidth="1"/>
    <col min="522" max="522" width="20.85546875" style="43" customWidth="1"/>
    <col min="523" max="523" width="25.28515625" style="43" customWidth="1"/>
    <col min="524" max="524" width="17.140625" style="43" customWidth="1"/>
    <col min="525" max="525" width="22.140625" style="43" customWidth="1"/>
    <col min="526" max="526" width="32.28515625" style="43" customWidth="1"/>
    <col min="527" max="527" width="24.28515625" style="43" customWidth="1"/>
    <col min="528" max="528" width="39.140625" style="43" customWidth="1"/>
    <col min="529" max="529" width="25.5703125" style="43" customWidth="1"/>
    <col min="530" max="533" width="25.42578125" style="43" customWidth="1"/>
    <col min="534" max="534" width="26.42578125" style="43" customWidth="1"/>
    <col min="535" max="535" width="22.7109375" style="43" customWidth="1"/>
    <col min="536" max="536" width="29" style="43" customWidth="1"/>
    <col min="537" max="537" width="23.28515625" style="43" customWidth="1"/>
    <col min="538" max="538" width="22.7109375" style="43" customWidth="1"/>
    <col min="539" max="539" width="15.7109375" style="43" customWidth="1"/>
    <col min="540" max="540" width="23" style="43" customWidth="1"/>
    <col min="541" max="773" width="11.42578125" style="43"/>
    <col min="774" max="774" width="0.42578125" style="43" customWidth="1"/>
    <col min="775" max="775" width="34.28515625" style="43" customWidth="1"/>
    <col min="776" max="776" width="23" style="43" customWidth="1"/>
    <col min="777" max="777" width="11.42578125" style="43" customWidth="1"/>
    <col min="778" max="778" width="20.85546875" style="43" customWidth="1"/>
    <col min="779" max="779" width="25.28515625" style="43" customWidth="1"/>
    <col min="780" max="780" width="17.140625" style="43" customWidth="1"/>
    <col min="781" max="781" width="22.140625" style="43" customWidth="1"/>
    <col min="782" max="782" width="32.28515625" style="43" customWidth="1"/>
    <col min="783" max="783" width="24.28515625" style="43" customWidth="1"/>
    <col min="784" max="784" width="39.140625" style="43" customWidth="1"/>
    <col min="785" max="785" width="25.5703125" style="43" customWidth="1"/>
    <col min="786" max="789" width="25.42578125" style="43" customWidth="1"/>
    <col min="790" max="790" width="26.42578125" style="43" customWidth="1"/>
    <col min="791" max="791" width="22.7109375" style="43" customWidth="1"/>
    <col min="792" max="792" width="29" style="43" customWidth="1"/>
    <col min="793" max="793" width="23.28515625" style="43" customWidth="1"/>
    <col min="794" max="794" width="22.7109375" style="43" customWidth="1"/>
    <col min="795" max="795" width="15.7109375" style="43" customWidth="1"/>
    <col min="796" max="796" width="23" style="43" customWidth="1"/>
    <col min="797" max="1029" width="11.42578125" style="43"/>
    <col min="1030" max="1030" width="0.42578125" style="43" customWidth="1"/>
    <col min="1031" max="1031" width="34.28515625" style="43" customWidth="1"/>
    <col min="1032" max="1032" width="23" style="43" customWidth="1"/>
    <col min="1033" max="1033" width="11.42578125" style="43" customWidth="1"/>
    <col min="1034" max="1034" width="20.85546875" style="43" customWidth="1"/>
    <col min="1035" max="1035" width="25.28515625" style="43" customWidth="1"/>
    <col min="1036" max="1036" width="17.140625" style="43" customWidth="1"/>
    <col min="1037" max="1037" width="22.140625" style="43" customWidth="1"/>
    <col min="1038" max="1038" width="32.28515625" style="43" customWidth="1"/>
    <col min="1039" max="1039" width="24.28515625" style="43" customWidth="1"/>
    <col min="1040" max="1040" width="39.140625" style="43" customWidth="1"/>
    <col min="1041" max="1041" width="25.5703125" style="43" customWidth="1"/>
    <col min="1042" max="1045" width="25.42578125" style="43" customWidth="1"/>
    <col min="1046" max="1046" width="26.42578125" style="43" customWidth="1"/>
    <col min="1047" max="1047" width="22.7109375" style="43" customWidth="1"/>
    <col min="1048" max="1048" width="29" style="43" customWidth="1"/>
    <col min="1049" max="1049" width="23.28515625" style="43" customWidth="1"/>
    <col min="1050" max="1050" width="22.7109375" style="43" customWidth="1"/>
    <col min="1051" max="1051" width="15.7109375" style="43" customWidth="1"/>
    <col min="1052" max="1052" width="23" style="43" customWidth="1"/>
    <col min="1053" max="1285" width="11.42578125" style="43"/>
    <col min="1286" max="1286" width="0.42578125" style="43" customWidth="1"/>
    <col min="1287" max="1287" width="34.28515625" style="43" customWidth="1"/>
    <col min="1288" max="1288" width="23" style="43" customWidth="1"/>
    <col min="1289" max="1289" width="11.42578125" style="43" customWidth="1"/>
    <col min="1290" max="1290" width="20.85546875" style="43" customWidth="1"/>
    <col min="1291" max="1291" width="25.28515625" style="43" customWidth="1"/>
    <col min="1292" max="1292" width="17.140625" style="43" customWidth="1"/>
    <col min="1293" max="1293" width="22.140625" style="43" customWidth="1"/>
    <col min="1294" max="1294" width="32.28515625" style="43" customWidth="1"/>
    <col min="1295" max="1295" width="24.28515625" style="43" customWidth="1"/>
    <col min="1296" max="1296" width="39.140625" style="43" customWidth="1"/>
    <col min="1297" max="1297" width="25.5703125" style="43" customWidth="1"/>
    <col min="1298" max="1301" width="25.42578125" style="43" customWidth="1"/>
    <col min="1302" max="1302" width="26.42578125" style="43" customWidth="1"/>
    <col min="1303" max="1303" width="22.7109375" style="43" customWidth="1"/>
    <col min="1304" max="1304" width="29" style="43" customWidth="1"/>
    <col min="1305" max="1305" width="23.28515625" style="43" customWidth="1"/>
    <col min="1306" max="1306" width="22.7109375" style="43" customWidth="1"/>
    <col min="1307" max="1307" width="15.7109375" style="43" customWidth="1"/>
    <col min="1308" max="1308" width="23" style="43" customWidth="1"/>
    <col min="1309" max="1541" width="11.42578125" style="43"/>
    <col min="1542" max="1542" width="0.42578125" style="43" customWidth="1"/>
    <col min="1543" max="1543" width="34.28515625" style="43" customWidth="1"/>
    <col min="1544" max="1544" width="23" style="43" customWidth="1"/>
    <col min="1545" max="1545" width="11.42578125" style="43" customWidth="1"/>
    <col min="1546" max="1546" width="20.85546875" style="43" customWidth="1"/>
    <col min="1547" max="1547" width="25.28515625" style="43" customWidth="1"/>
    <col min="1548" max="1548" width="17.140625" style="43" customWidth="1"/>
    <col min="1549" max="1549" width="22.140625" style="43" customWidth="1"/>
    <col min="1550" max="1550" width="32.28515625" style="43" customWidth="1"/>
    <col min="1551" max="1551" width="24.28515625" style="43" customWidth="1"/>
    <col min="1552" max="1552" width="39.140625" style="43" customWidth="1"/>
    <col min="1553" max="1553" width="25.5703125" style="43" customWidth="1"/>
    <col min="1554" max="1557" width="25.42578125" style="43" customWidth="1"/>
    <col min="1558" max="1558" width="26.42578125" style="43" customWidth="1"/>
    <col min="1559" max="1559" width="22.7109375" style="43" customWidth="1"/>
    <col min="1560" max="1560" width="29" style="43" customWidth="1"/>
    <col min="1561" max="1561" width="23.28515625" style="43" customWidth="1"/>
    <col min="1562" max="1562" width="22.7109375" style="43" customWidth="1"/>
    <col min="1563" max="1563" width="15.7109375" style="43" customWidth="1"/>
    <col min="1564" max="1564" width="23" style="43" customWidth="1"/>
    <col min="1565" max="1797" width="11.42578125" style="43"/>
    <col min="1798" max="1798" width="0.42578125" style="43" customWidth="1"/>
    <col min="1799" max="1799" width="34.28515625" style="43" customWidth="1"/>
    <col min="1800" max="1800" width="23" style="43" customWidth="1"/>
    <col min="1801" max="1801" width="11.42578125" style="43" customWidth="1"/>
    <col min="1802" max="1802" width="20.85546875" style="43" customWidth="1"/>
    <col min="1803" max="1803" width="25.28515625" style="43" customWidth="1"/>
    <col min="1804" max="1804" width="17.140625" style="43" customWidth="1"/>
    <col min="1805" max="1805" width="22.140625" style="43" customWidth="1"/>
    <col min="1806" max="1806" width="32.28515625" style="43" customWidth="1"/>
    <col min="1807" max="1807" width="24.28515625" style="43" customWidth="1"/>
    <col min="1808" max="1808" width="39.140625" style="43" customWidth="1"/>
    <col min="1809" max="1809" width="25.5703125" style="43" customWidth="1"/>
    <col min="1810" max="1813" width="25.42578125" style="43" customWidth="1"/>
    <col min="1814" max="1814" width="26.42578125" style="43" customWidth="1"/>
    <col min="1815" max="1815" width="22.7109375" style="43" customWidth="1"/>
    <col min="1816" max="1816" width="29" style="43" customWidth="1"/>
    <col min="1817" max="1817" width="23.28515625" style="43" customWidth="1"/>
    <col min="1818" max="1818" width="22.7109375" style="43" customWidth="1"/>
    <col min="1819" max="1819" width="15.7109375" style="43" customWidth="1"/>
    <col min="1820" max="1820" width="23" style="43" customWidth="1"/>
    <col min="1821" max="2053" width="11.42578125" style="43"/>
    <col min="2054" max="2054" width="0.42578125" style="43" customWidth="1"/>
    <col min="2055" max="2055" width="34.28515625" style="43" customWidth="1"/>
    <col min="2056" max="2056" width="23" style="43" customWidth="1"/>
    <col min="2057" max="2057" width="11.42578125" style="43" customWidth="1"/>
    <col min="2058" max="2058" width="20.85546875" style="43" customWidth="1"/>
    <col min="2059" max="2059" width="25.28515625" style="43" customWidth="1"/>
    <col min="2060" max="2060" width="17.140625" style="43" customWidth="1"/>
    <col min="2061" max="2061" width="22.140625" style="43" customWidth="1"/>
    <col min="2062" max="2062" width="32.28515625" style="43" customWidth="1"/>
    <col min="2063" max="2063" width="24.28515625" style="43" customWidth="1"/>
    <col min="2064" max="2064" width="39.140625" style="43" customWidth="1"/>
    <col min="2065" max="2065" width="25.5703125" style="43" customWidth="1"/>
    <col min="2066" max="2069" width="25.42578125" style="43" customWidth="1"/>
    <col min="2070" max="2070" width="26.42578125" style="43" customWidth="1"/>
    <col min="2071" max="2071" width="22.7109375" style="43" customWidth="1"/>
    <col min="2072" max="2072" width="29" style="43" customWidth="1"/>
    <col min="2073" max="2073" width="23.28515625" style="43" customWidth="1"/>
    <col min="2074" max="2074" width="22.7109375" style="43" customWidth="1"/>
    <col min="2075" max="2075" width="15.7109375" style="43" customWidth="1"/>
    <col min="2076" max="2076" width="23" style="43" customWidth="1"/>
    <col min="2077" max="2309" width="11.42578125" style="43"/>
    <col min="2310" max="2310" width="0.42578125" style="43" customWidth="1"/>
    <col min="2311" max="2311" width="34.28515625" style="43" customWidth="1"/>
    <col min="2312" max="2312" width="23" style="43" customWidth="1"/>
    <col min="2313" max="2313" width="11.42578125" style="43" customWidth="1"/>
    <col min="2314" max="2314" width="20.85546875" style="43" customWidth="1"/>
    <col min="2315" max="2315" width="25.28515625" style="43" customWidth="1"/>
    <col min="2316" max="2316" width="17.140625" style="43" customWidth="1"/>
    <col min="2317" max="2317" width="22.140625" style="43" customWidth="1"/>
    <col min="2318" max="2318" width="32.28515625" style="43" customWidth="1"/>
    <col min="2319" max="2319" width="24.28515625" style="43" customWidth="1"/>
    <col min="2320" max="2320" width="39.140625" style="43" customWidth="1"/>
    <col min="2321" max="2321" width="25.5703125" style="43" customWidth="1"/>
    <col min="2322" max="2325" width="25.42578125" style="43" customWidth="1"/>
    <col min="2326" max="2326" width="26.42578125" style="43" customWidth="1"/>
    <col min="2327" max="2327" width="22.7109375" style="43" customWidth="1"/>
    <col min="2328" max="2328" width="29" style="43" customWidth="1"/>
    <col min="2329" max="2329" width="23.28515625" style="43" customWidth="1"/>
    <col min="2330" max="2330" width="22.7109375" style="43" customWidth="1"/>
    <col min="2331" max="2331" width="15.7109375" style="43" customWidth="1"/>
    <col min="2332" max="2332" width="23" style="43" customWidth="1"/>
    <col min="2333" max="2565" width="11.42578125" style="43"/>
    <col min="2566" max="2566" width="0.42578125" style="43" customWidth="1"/>
    <col min="2567" max="2567" width="34.28515625" style="43" customWidth="1"/>
    <col min="2568" max="2568" width="23" style="43" customWidth="1"/>
    <col min="2569" max="2569" width="11.42578125" style="43" customWidth="1"/>
    <col min="2570" max="2570" width="20.85546875" style="43" customWidth="1"/>
    <col min="2571" max="2571" width="25.28515625" style="43" customWidth="1"/>
    <col min="2572" max="2572" width="17.140625" style="43" customWidth="1"/>
    <col min="2573" max="2573" width="22.140625" style="43" customWidth="1"/>
    <col min="2574" max="2574" width="32.28515625" style="43" customWidth="1"/>
    <col min="2575" max="2575" width="24.28515625" style="43" customWidth="1"/>
    <col min="2576" max="2576" width="39.140625" style="43" customWidth="1"/>
    <col min="2577" max="2577" width="25.5703125" style="43" customWidth="1"/>
    <col min="2578" max="2581" width="25.42578125" style="43" customWidth="1"/>
    <col min="2582" max="2582" width="26.42578125" style="43" customWidth="1"/>
    <col min="2583" max="2583" width="22.7109375" style="43" customWidth="1"/>
    <col min="2584" max="2584" width="29" style="43" customWidth="1"/>
    <col min="2585" max="2585" width="23.28515625" style="43" customWidth="1"/>
    <col min="2586" max="2586" width="22.7109375" style="43" customWidth="1"/>
    <col min="2587" max="2587" width="15.7109375" style="43" customWidth="1"/>
    <col min="2588" max="2588" width="23" style="43" customWidth="1"/>
    <col min="2589" max="2821" width="11.42578125" style="43"/>
    <col min="2822" max="2822" width="0.42578125" style="43" customWidth="1"/>
    <col min="2823" max="2823" width="34.28515625" style="43" customWidth="1"/>
    <col min="2824" max="2824" width="23" style="43" customWidth="1"/>
    <col min="2825" max="2825" width="11.42578125" style="43" customWidth="1"/>
    <col min="2826" max="2826" width="20.85546875" style="43" customWidth="1"/>
    <col min="2827" max="2827" width="25.28515625" style="43" customWidth="1"/>
    <col min="2828" max="2828" width="17.140625" style="43" customWidth="1"/>
    <col min="2829" max="2829" width="22.140625" style="43" customWidth="1"/>
    <col min="2830" max="2830" width="32.28515625" style="43" customWidth="1"/>
    <col min="2831" max="2831" width="24.28515625" style="43" customWidth="1"/>
    <col min="2832" max="2832" width="39.140625" style="43" customWidth="1"/>
    <col min="2833" max="2833" width="25.5703125" style="43" customWidth="1"/>
    <col min="2834" max="2837" width="25.42578125" style="43" customWidth="1"/>
    <col min="2838" max="2838" width="26.42578125" style="43" customWidth="1"/>
    <col min="2839" max="2839" width="22.7109375" style="43" customWidth="1"/>
    <col min="2840" max="2840" width="29" style="43" customWidth="1"/>
    <col min="2841" max="2841" width="23.28515625" style="43" customWidth="1"/>
    <col min="2842" max="2842" width="22.7109375" style="43" customWidth="1"/>
    <col min="2843" max="2843" width="15.7109375" style="43" customWidth="1"/>
    <col min="2844" max="2844" width="23" style="43" customWidth="1"/>
    <col min="2845" max="3077" width="11.42578125" style="43"/>
    <col min="3078" max="3078" width="0.42578125" style="43" customWidth="1"/>
    <col min="3079" max="3079" width="34.28515625" style="43" customWidth="1"/>
    <col min="3080" max="3080" width="23" style="43" customWidth="1"/>
    <col min="3081" max="3081" width="11.42578125" style="43" customWidth="1"/>
    <col min="3082" max="3082" width="20.85546875" style="43" customWidth="1"/>
    <col min="3083" max="3083" width="25.28515625" style="43" customWidth="1"/>
    <col min="3084" max="3084" width="17.140625" style="43" customWidth="1"/>
    <col min="3085" max="3085" width="22.140625" style="43" customWidth="1"/>
    <col min="3086" max="3086" width="32.28515625" style="43" customWidth="1"/>
    <col min="3087" max="3087" width="24.28515625" style="43" customWidth="1"/>
    <col min="3088" max="3088" width="39.140625" style="43" customWidth="1"/>
    <col min="3089" max="3089" width="25.5703125" style="43" customWidth="1"/>
    <col min="3090" max="3093" width="25.42578125" style="43" customWidth="1"/>
    <col min="3094" max="3094" width="26.42578125" style="43" customWidth="1"/>
    <col min="3095" max="3095" width="22.7109375" style="43" customWidth="1"/>
    <col min="3096" max="3096" width="29" style="43" customWidth="1"/>
    <col min="3097" max="3097" width="23.28515625" style="43" customWidth="1"/>
    <col min="3098" max="3098" width="22.7109375" style="43" customWidth="1"/>
    <col min="3099" max="3099" width="15.7109375" style="43" customWidth="1"/>
    <col min="3100" max="3100" width="23" style="43" customWidth="1"/>
    <col min="3101" max="3333" width="11.42578125" style="43"/>
    <col min="3334" max="3334" width="0.42578125" style="43" customWidth="1"/>
    <col min="3335" max="3335" width="34.28515625" style="43" customWidth="1"/>
    <col min="3336" max="3336" width="23" style="43" customWidth="1"/>
    <col min="3337" max="3337" width="11.42578125" style="43" customWidth="1"/>
    <col min="3338" max="3338" width="20.85546875" style="43" customWidth="1"/>
    <col min="3339" max="3339" width="25.28515625" style="43" customWidth="1"/>
    <col min="3340" max="3340" width="17.140625" style="43" customWidth="1"/>
    <col min="3341" max="3341" width="22.140625" style="43" customWidth="1"/>
    <col min="3342" max="3342" width="32.28515625" style="43" customWidth="1"/>
    <col min="3343" max="3343" width="24.28515625" style="43" customWidth="1"/>
    <col min="3344" max="3344" width="39.140625" style="43" customWidth="1"/>
    <col min="3345" max="3345" width="25.5703125" style="43" customWidth="1"/>
    <col min="3346" max="3349" width="25.42578125" style="43" customWidth="1"/>
    <col min="3350" max="3350" width="26.42578125" style="43" customWidth="1"/>
    <col min="3351" max="3351" width="22.7109375" style="43" customWidth="1"/>
    <col min="3352" max="3352" width="29" style="43" customWidth="1"/>
    <col min="3353" max="3353" width="23.28515625" style="43" customWidth="1"/>
    <col min="3354" max="3354" width="22.7109375" style="43" customWidth="1"/>
    <col min="3355" max="3355" width="15.7109375" style="43" customWidth="1"/>
    <col min="3356" max="3356" width="23" style="43" customWidth="1"/>
    <col min="3357" max="3589" width="11.42578125" style="43"/>
    <col min="3590" max="3590" width="0.42578125" style="43" customWidth="1"/>
    <col min="3591" max="3591" width="34.28515625" style="43" customWidth="1"/>
    <col min="3592" max="3592" width="23" style="43" customWidth="1"/>
    <col min="3593" max="3593" width="11.42578125" style="43" customWidth="1"/>
    <col min="3594" max="3594" width="20.85546875" style="43" customWidth="1"/>
    <col min="3595" max="3595" width="25.28515625" style="43" customWidth="1"/>
    <col min="3596" max="3596" width="17.140625" style="43" customWidth="1"/>
    <col min="3597" max="3597" width="22.140625" style="43" customWidth="1"/>
    <col min="3598" max="3598" width="32.28515625" style="43" customWidth="1"/>
    <col min="3599" max="3599" width="24.28515625" style="43" customWidth="1"/>
    <col min="3600" max="3600" width="39.140625" style="43" customWidth="1"/>
    <col min="3601" max="3601" width="25.5703125" style="43" customWidth="1"/>
    <col min="3602" max="3605" width="25.42578125" style="43" customWidth="1"/>
    <col min="3606" max="3606" width="26.42578125" style="43" customWidth="1"/>
    <col min="3607" max="3607" width="22.7109375" style="43" customWidth="1"/>
    <col min="3608" max="3608" width="29" style="43" customWidth="1"/>
    <col min="3609" max="3609" width="23.28515625" style="43" customWidth="1"/>
    <col min="3610" max="3610" width="22.7109375" style="43" customWidth="1"/>
    <col min="3611" max="3611" width="15.7109375" style="43" customWidth="1"/>
    <col min="3612" max="3612" width="23" style="43" customWidth="1"/>
    <col min="3613" max="3845" width="11.42578125" style="43"/>
    <col min="3846" max="3846" width="0.42578125" style="43" customWidth="1"/>
    <col min="3847" max="3847" width="34.28515625" style="43" customWidth="1"/>
    <col min="3848" max="3848" width="23" style="43" customWidth="1"/>
    <col min="3849" max="3849" width="11.42578125" style="43" customWidth="1"/>
    <col min="3850" max="3850" width="20.85546875" style="43" customWidth="1"/>
    <col min="3851" max="3851" width="25.28515625" style="43" customWidth="1"/>
    <col min="3852" max="3852" width="17.140625" style="43" customWidth="1"/>
    <col min="3853" max="3853" width="22.140625" style="43" customWidth="1"/>
    <col min="3854" max="3854" width="32.28515625" style="43" customWidth="1"/>
    <col min="3855" max="3855" width="24.28515625" style="43" customWidth="1"/>
    <col min="3856" max="3856" width="39.140625" style="43" customWidth="1"/>
    <col min="3857" max="3857" width="25.5703125" style="43" customWidth="1"/>
    <col min="3858" max="3861" width="25.42578125" style="43" customWidth="1"/>
    <col min="3862" max="3862" width="26.42578125" style="43" customWidth="1"/>
    <col min="3863" max="3863" width="22.7109375" style="43" customWidth="1"/>
    <col min="3864" max="3864" width="29" style="43" customWidth="1"/>
    <col min="3865" max="3865" width="23.28515625" style="43" customWidth="1"/>
    <col min="3866" max="3866" width="22.7109375" style="43" customWidth="1"/>
    <col min="3867" max="3867" width="15.7109375" style="43" customWidth="1"/>
    <col min="3868" max="3868" width="23" style="43" customWidth="1"/>
    <col min="3869" max="4101" width="11.42578125" style="43"/>
    <col min="4102" max="4102" width="0.42578125" style="43" customWidth="1"/>
    <col min="4103" max="4103" width="34.28515625" style="43" customWidth="1"/>
    <col min="4104" max="4104" width="23" style="43" customWidth="1"/>
    <col min="4105" max="4105" width="11.42578125" style="43" customWidth="1"/>
    <col min="4106" max="4106" width="20.85546875" style="43" customWidth="1"/>
    <col min="4107" max="4107" width="25.28515625" style="43" customWidth="1"/>
    <col min="4108" max="4108" width="17.140625" style="43" customWidth="1"/>
    <col min="4109" max="4109" width="22.140625" style="43" customWidth="1"/>
    <col min="4110" max="4110" width="32.28515625" style="43" customWidth="1"/>
    <col min="4111" max="4111" width="24.28515625" style="43" customWidth="1"/>
    <col min="4112" max="4112" width="39.140625" style="43" customWidth="1"/>
    <col min="4113" max="4113" width="25.5703125" style="43" customWidth="1"/>
    <col min="4114" max="4117" width="25.42578125" style="43" customWidth="1"/>
    <col min="4118" max="4118" width="26.42578125" style="43" customWidth="1"/>
    <col min="4119" max="4119" width="22.7109375" style="43" customWidth="1"/>
    <col min="4120" max="4120" width="29" style="43" customWidth="1"/>
    <col min="4121" max="4121" width="23.28515625" style="43" customWidth="1"/>
    <col min="4122" max="4122" width="22.7109375" style="43" customWidth="1"/>
    <col min="4123" max="4123" width="15.7109375" style="43" customWidth="1"/>
    <col min="4124" max="4124" width="23" style="43" customWidth="1"/>
    <col min="4125" max="4357" width="11.42578125" style="43"/>
    <col min="4358" max="4358" width="0.42578125" style="43" customWidth="1"/>
    <col min="4359" max="4359" width="34.28515625" style="43" customWidth="1"/>
    <col min="4360" max="4360" width="23" style="43" customWidth="1"/>
    <col min="4361" max="4361" width="11.42578125" style="43" customWidth="1"/>
    <col min="4362" max="4362" width="20.85546875" style="43" customWidth="1"/>
    <col min="4363" max="4363" width="25.28515625" style="43" customWidth="1"/>
    <col min="4364" max="4364" width="17.140625" style="43" customWidth="1"/>
    <col min="4365" max="4365" width="22.140625" style="43" customWidth="1"/>
    <col min="4366" max="4366" width="32.28515625" style="43" customWidth="1"/>
    <col min="4367" max="4367" width="24.28515625" style="43" customWidth="1"/>
    <col min="4368" max="4368" width="39.140625" style="43" customWidth="1"/>
    <col min="4369" max="4369" width="25.5703125" style="43" customWidth="1"/>
    <col min="4370" max="4373" width="25.42578125" style="43" customWidth="1"/>
    <col min="4374" max="4374" width="26.42578125" style="43" customWidth="1"/>
    <col min="4375" max="4375" width="22.7109375" style="43" customWidth="1"/>
    <col min="4376" max="4376" width="29" style="43" customWidth="1"/>
    <col min="4377" max="4377" width="23.28515625" style="43" customWidth="1"/>
    <col min="4378" max="4378" width="22.7109375" style="43" customWidth="1"/>
    <col min="4379" max="4379" width="15.7109375" style="43" customWidth="1"/>
    <col min="4380" max="4380" width="23" style="43" customWidth="1"/>
    <col min="4381" max="4613" width="11.42578125" style="43"/>
    <col min="4614" max="4614" width="0.42578125" style="43" customWidth="1"/>
    <col min="4615" max="4615" width="34.28515625" style="43" customWidth="1"/>
    <col min="4616" max="4616" width="23" style="43" customWidth="1"/>
    <col min="4617" max="4617" width="11.42578125" style="43" customWidth="1"/>
    <col min="4618" max="4618" width="20.85546875" style="43" customWidth="1"/>
    <col min="4619" max="4619" width="25.28515625" style="43" customWidth="1"/>
    <col min="4620" max="4620" width="17.140625" style="43" customWidth="1"/>
    <col min="4621" max="4621" width="22.140625" style="43" customWidth="1"/>
    <col min="4622" max="4622" width="32.28515625" style="43" customWidth="1"/>
    <col min="4623" max="4623" width="24.28515625" style="43" customWidth="1"/>
    <col min="4624" max="4624" width="39.140625" style="43" customWidth="1"/>
    <col min="4625" max="4625" width="25.5703125" style="43" customWidth="1"/>
    <col min="4626" max="4629" width="25.42578125" style="43" customWidth="1"/>
    <col min="4630" max="4630" width="26.42578125" style="43" customWidth="1"/>
    <col min="4631" max="4631" width="22.7109375" style="43" customWidth="1"/>
    <col min="4632" max="4632" width="29" style="43" customWidth="1"/>
    <col min="4633" max="4633" width="23.28515625" style="43" customWidth="1"/>
    <col min="4634" max="4634" width="22.7109375" style="43" customWidth="1"/>
    <col min="4635" max="4635" width="15.7109375" style="43" customWidth="1"/>
    <col min="4636" max="4636" width="23" style="43" customWidth="1"/>
    <col min="4637" max="4869" width="11.42578125" style="43"/>
    <col min="4870" max="4870" width="0.42578125" style="43" customWidth="1"/>
    <col min="4871" max="4871" width="34.28515625" style="43" customWidth="1"/>
    <col min="4872" max="4872" width="23" style="43" customWidth="1"/>
    <col min="4873" max="4873" width="11.42578125" style="43" customWidth="1"/>
    <col min="4874" max="4874" width="20.85546875" style="43" customWidth="1"/>
    <col min="4875" max="4875" width="25.28515625" style="43" customWidth="1"/>
    <col min="4876" max="4876" width="17.140625" style="43" customWidth="1"/>
    <col min="4877" max="4877" width="22.140625" style="43" customWidth="1"/>
    <col min="4878" max="4878" width="32.28515625" style="43" customWidth="1"/>
    <col min="4879" max="4879" width="24.28515625" style="43" customWidth="1"/>
    <col min="4880" max="4880" width="39.140625" style="43" customWidth="1"/>
    <col min="4881" max="4881" width="25.5703125" style="43" customWidth="1"/>
    <col min="4882" max="4885" width="25.42578125" style="43" customWidth="1"/>
    <col min="4886" max="4886" width="26.42578125" style="43" customWidth="1"/>
    <col min="4887" max="4887" width="22.7109375" style="43" customWidth="1"/>
    <col min="4888" max="4888" width="29" style="43" customWidth="1"/>
    <col min="4889" max="4889" width="23.28515625" style="43" customWidth="1"/>
    <col min="4890" max="4890" width="22.7109375" style="43" customWidth="1"/>
    <col min="4891" max="4891" width="15.7109375" style="43" customWidth="1"/>
    <col min="4892" max="4892" width="23" style="43" customWidth="1"/>
    <col min="4893" max="5125" width="11.42578125" style="43"/>
    <col min="5126" max="5126" width="0.42578125" style="43" customWidth="1"/>
    <col min="5127" max="5127" width="34.28515625" style="43" customWidth="1"/>
    <col min="5128" max="5128" width="23" style="43" customWidth="1"/>
    <col min="5129" max="5129" width="11.42578125" style="43" customWidth="1"/>
    <col min="5130" max="5130" width="20.85546875" style="43" customWidth="1"/>
    <col min="5131" max="5131" width="25.28515625" style="43" customWidth="1"/>
    <col min="5132" max="5132" width="17.140625" style="43" customWidth="1"/>
    <col min="5133" max="5133" width="22.140625" style="43" customWidth="1"/>
    <col min="5134" max="5134" width="32.28515625" style="43" customWidth="1"/>
    <col min="5135" max="5135" width="24.28515625" style="43" customWidth="1"/>
    <col min="5136" max="5136" width="39.140625" style="43" customWidth="1"/>
    <col min="5137" max="5137" width="25.5703125" style="43" customWidth="1"/>
    <col min="5138" max="5141" width="25.42578125" style="43" customWidth="1"/>
    <col min="5142" max="5142" width="26.42578125" style="43" customWidth="1"/>
    <col min="5143" max="5143" width="22.7109375" style="43" customWidth="1"/>
    <col min="5144" max="5144" width="29" style="43" customWidth="1"/>
    <col min="5145" max="5145" width="23.28515625" style="43" customWidth="1"/>
    <col min="5146" max="5146" width="22.7109375" style="43" customWidth="1"/>
    <col min="5147" max="5147" width="15.7109375" style="43" customWidth="1"/>
    <col min="5148" max="5148" width="23" style="43" customWidth="1"/>
    <col min="5149" max="5381" width="11.42578125" style="43"/>
    <col min="5382" max="5382" width="0.42578125" style="43" customWidth="1"/>
    <col min="5383" max="5383" width="34.28515625" style="43" customWidth="1"/>
    <col min="5384" max="5384" width="23" style="43" customWidth="1"/>
    <col min="5385" max="5385" width="11.42578125" style="43" customWidth="1"/>
    <col min="5386" max="5386" width="20.85546875" style="43" customWidth="1"/>
    <col min="5387" max="5387" width="25.28515625" style="43" customWidth="1"/>
    <col min="5388" max="5388" width="17.140625" style="43" customWidth="1"/>
    <col min="5389" max="5389" width="22.140625" style="43" customWidth="1"/>
    <col min="5390" max="5390" width="32.28515625" style="43" customWidth="1"/>
    <col min="5391" max="5391" width="24.28515625" style="43" customWidth="1"/>
    <col min="5392" max="5392" width="39.140625" style="43" customWidth="1"/>
    <col min="5393" max="5393" width="25.5703125" style="43" customWidth="1"/>
    <col min="5394" max="5397" width="25.42578125" style="43" customWidth="1"/>
    <col min="5398" max="5398" width="26.42578125" style="43" customWidth="1"/>
    <col min="5399" max="5399" width="22.7109375" style="43" customWidth="1"/>
    <col min="5400" max="5400" width="29" style="43" customWidth="1"/>
    <col min="5401" max="5401" width="23.28515625" style="43" customWidth="1"/>
    <col min="5402" max="5402" width="22.7109375" style="43" customWidth="1"/>
    <col min="5403" max="5403" width="15.7109375" style="43" customWidth="1"/>
    <col min="5404" max="5404" width="23" style="43" customWidth="1"/>
    <col min="5405" max="5637" width="11.42578125" style="43"/>
    <col min="5638" max="5638" width="0.42578125" style="43" customWidth="1"/>
    <col min="5639" max="5639" width="34.28515625" style="43" customWidth="1"/>
    <col min="5640" max="5640" width="23" style="43" customWidth="1"/>
    <col min="5641" max="5641" width="11.42578125" style="43" customWidth="1"/>
    <col min="5642" max="5642" width="20.85546875" style="43" customWidth="1"/>
    <col min="5643" max="5643" width="25.28515625" style="43" customWidth="1"/>
    <col min="5644" max="5644" width="17.140625" style="43" customWidth="1"/>
    <col min="5645" max="5645" width="22.140625" style="43" customWidth="1"/>
    <col min="5646" max="5646" width="32.28515625" style="43" customWidth="1"/>
    <col min="5647" max="5647" width="24.28515625" style="43" customWidth="1"/>
    <col min="5648" max="5648" width="39.140625" style="43" customWidth="1"/>
    <col min="5649" max="5649" width="25.5703125" style="43" customWidth="1"/>
    <col min="5650" max="5653" width="25.42578125" style="43" customWidth="1"/>
    <col min="5654" max="5654" width="26.42578125" style="43" customWidth="1"/>
    <col min="5655" max="5655" width="22.7109375" style="43" customWidth="1"/>
    <col min="5656" max="5656" width="29" style="43" customWidth="1"/>
    <col min="5657" max="5657" width="23.28515625" style="43" customWidth="1"/>
    <col min="5658" max="5658" width="22.7109375" style="43" customWidth="1"/>
    <col min="5659" max="5659" width="15.7109375" style="43" customWidth="1"/>
    <col min="5660" max="5660" width="23" style="43" customWidth="1"/>
    <col min="5661" max="5893" width="11.42578125" style="43"/>
    <col min="5894" max="5894" width="0.42578125" style="43" customWidth="1"/>
    <col min="5895" max="5895" width="34.28515625" style="43" customWidth="1"/>
    <col min="5896" max="5896" width="23" style="43" customWidth="1"/>
    <col min="5897" max="5897" width="11.42578125" style="43" customWidth="1"/>
    <col min="5898" max="5898" width="20.85546875" style="43" customWidth="1"/>
    <col min="5899" max="5899" width="25.28515625" style="43" customWidth="1"/>
    <col min="5900" max="5900" width="17.140625" style="43" customWidth="1"/>
    <col min="5901" max="5901" width="22.140625" style="43" customWidth="1"/>
    <col min="5902" max="5902" width="32.28515625" style="43" customWidth="1"/>
    <col min="5903" max="5903" width="24.28515625" style="43" customWidth="1"/>
    <col min="5904" max="5904" width="39.140625" style="43" customWidth="1"/>
    <col min="5905" max="5905" width="25.5703125" style="43" customWidth="1"/>
    <col min="5906" max="5909" width="25.42578125" style="43" customWidth="1"/>
    <col min="5910" max="5910" width="26.42578125" style="43" customWidth="1"/>
    <col min="5911" max="5911" width="22.7109375" style="43" customWidth="1"/>
    <col min="5912" max="5912" width="29" style="43" customWidth="1"/>
    <col min="5913" max="5913" width="23.28515625" style="43" customWidth="1"/>
    <col min="5914" max="5914" width="22.7109375" style="43" customWidth="1"/>
    <col min="5915" max="5915" width="15.7109375" style="43" customWidth="1"/>
    <col min="5916" max="5916" width="23" style="43" customWidth="1"/>
    <col min="5917" max="6149" width="11.42578125" style="43"/>
    <col min="6150" max="6150" width="0.42578125" style="43" customWidth="1"/>
    <col min="6151" max="6151" width="34.28515625" style="43" customWidth="1"/>
    <col min="6152" max="6152" width="23" style="43" customWidth="1"/>
    <col min="6153" max="6153" width="11.42578125" style="43" customWidth="1"/>
    <col min="6154" max="6154" width="20.85546875" style="43" customWidth="1"/>
    <col min="6155" max="6155" width="25.28515625" style="43" customWidth="1"/>
    <col min="6156" max="6156" width="17.140625" style="43" customWidth="1"/>
    <col min="6157" max="6157" width="22.140625" style="43" customWidth="1"/>
    <col min="6158" max="6158" width="32.28515625" style="43" customWidth="1"/>
    <col min="6159" max="6159" width="24.28515625" style="43" customWidth="1"/>
    <col min="6160" max="6160" width="39.140625" style="43" customWidth="1"/>
    <col min="6161" max="6161" width="25.5703125" style="43" customWidth="1"/>
    <col min="6162" max="6165" width="25.42578125" style="43" customWidth="1"/>
    <col min="6166" max="6166" width="26.42578125" style="43" customWidth="1"/>
    <col min="6167" max="6167" width="22.7109375" style="43" customWidth="1"/>
    <col min="6168" max="6168" width="29" style="43" customWidth="1"/>
    <col min="6169" max="6169" width="23.28515625" style="43" customWidth="1"/>
    <col min="6170" max="6170" width="22.7109375" style="43" customWidth="1"/>
    <col min="6171" max="6171" width="15.7109375" style="43" customWidth="1"/>
    <col min="6172" max="6172" width="23" style="43" customWidth="1"/>
    <col min="6173" max="6405" width="11.42578125" style="43"/>
    <col min="6406" max="6406" width="0.42578125" style="43" customWidth="1"/>
    <col min="6407" max="6407" width="34.28515625" style="43" customWidth="1"/>
    <col min="6408" max="6408" width="23" style="43" customWidth="1"/>
    <col min="6409" max="6409" width="11.42578125" style="43" customWidth="1"/>
    <col min="6410" max="6410" width="20.85546875" style="43" customWidth="1"/>
    <col min="6411" max="6411" width="25.28515625" style="43" customWidth="1"/>
    <col min="6412" max="6412" width="17.140625" style="43" customWidth="1"/>
    <col min="6413" max="6413" width="22.140625" style="43" customWidth="1"/>
    <col min="6414" max="6414" width="32.28515625" style="43" customWidth="1"/>
    <col min="6415" max="6415" width="24.28515625" style="43" customWidth="1"/>
    <col min="6416" max="6416" width="39.140625" style="43" customWidth="1"/>
    <col min="6417" max="6417" width="25.5703125" style="43" customWidth="1"/>
    <col min="6418" max="6421" width="25.42578125" style="43" customWidth="1"/>
    <col min="6422" max="6422" width="26.42578125" style="43" customWidth="1"/>
    <col min="6423" max="6423" width="22.7109375" style="43" customWidth="1"/>
    <col min="6424" max="6424" width="29" style="43" customWidth="1"/>
    <col min="6425" max="6425" width="23.28515625" style="43" customWidth="1"/>
    <col min="6426" max="6426" width="22.7109375" style="43" customWidth="1"/>
    <col min="6427" max="6427" width="15.7109375" style="43" customWidth="1"/>
    <col min="6428" max="6428" width="23" style="43" customWidth="1"/>
    <col min="6429" max="6661" width="11.42578125" style="43"/>
    <col min="6662" max="6662" width="0.42578125" style="43" customWidth="1"/>
    <col min="6663" max="6663" width="34.28515625" style="43" customWidth="1"/>
    <col min="6664" max="6664" width="23" style="43" customWidth="1"/>
    <col min="6665" max="6665" width="11.42578125" style="43" customWidth="1"/>
    <col min="6666" max="6666" width="20.85546875" style="43" customWidth="1"/>
    <col min="6667" max="6667" width="25.28515625" style="43" customWidth="1"/>
    <col min="6668" max="6668" width="17.140625" style="43" customWidth="1"/>
    <col min="6669" max="6669" width="22.140625" style="43" customWidth="1"/>
    <col min="6670" max="6670" width="32.28515625" style="43" customWidth="1"/>
    <col min="6671" max="6671" width="24.28515625" style="43" customWidth="1"/>
    <col min="6672" max="6672" width="39.140625" style="43" customWidth="1"/>
    <col min="6673" max="6673" width="25.5703125" style="43" customWidth="1"/>
    <col min="6674" max="6677" width="25.42578125" style="43" customWidth="1"/>
    <col min="6678" max="6678" width="26.42578125" style="43" customWidth="1"/>
    <col min="6679" max="6679" width="22.7109375" style="43" customWidth="1"/>
    <col min="6680" max="6680" width="29" style="43" customWidth="1"/>
    <col min="6681" max="6681" width="23.28515625" style="43" customWidth="1"/>
    <col min="6682" max="6682" width="22.7109375" style="43" customWidth="1"/>
    <col min="6683" max="6683" width="15.7109375" style="43" customWidth="1"/>
    <col min="6684" max="6684" width="23" style="43" customWidth="1"/>
    <col min="6685" max="6917" width="11.42578125" style="43"/>
    <col min="6918" max="6918" width="0.42578125" style="43" customWidth="1"/>
    <col min="6919" max="6919" width="34.28515625" style="43" customWidth="1"/>
    <col min="6920" max="6920" width="23" style="43" customWidth="1"/>
    <col min="6921" max="6921" width="11.42578125" style="43" customWidth="1"/>
    <col min="6922" max="6922" width="20.85546875" style="43" customWidth="1"/>
    <col min="6923" max="6923" width="25.28515625" style="43" customWidth="1"/>
    <col min="6924" max="6924" width="17.140625" style="43" customWidth="1"/>
    <col min="6925" max="6925" width="22.140625" style="43" customWidth="1"/>
    <col min="6926" max="6926" width="32.28515625" style="43" customWidth="1"/>
    <col min="6927" max="6927" width="24.28515625" style="43" customWidth="1"/>
    <col min="6928" max="6928" width="39.140625" style="43" customWidth="1"/>
    <col min="6929" max="6929" width="25.5703125" style="43" customWidth="1"/>
    <col min="6930" max="6933" width="25.42578125" style="43" customWidth="1"/>
    <col min="6934" max="6934" width="26.42578125" style="43" customWidth="1"/>
    <col min="6935" max="6935" width="22.7109375" style="43" customWidth="1"/>
    <col min="6936" max="6936" width="29" style="43" customWidth="1"/>
    <col min="6937" max="6937" width="23.28515625" style="43" customWidth="1"/>
    <col min="6938" max="6938" width="22.7109375" style="43" customWidth="1"/>
    <col min="6939" max="6939" width="15.7109375" style="43" customWidth="1"/>
    <col min="6940" max="6940" width="23" style="43" customWidth="1"/>
    <col min="6941" max="7173" width="11.42578125" style="43"/>
    <col min="7174" max="7174" width="0.42578125" style="43" customWidth="1"/>
    <col min="7175" max="7175" width="34.28515625" style="43" customWidth="1"/>
    <col min="7176" max="7176" width="23" style="43" customWidth="1"/>
    <col min="7177" max="7177" width="11.42578125" style="43" customWidth="1"/>
    <col min="7178" max="7178" width="20.85546875" style="43" customWidth="1"/>
    <col min="7179" max="7179" width="25.28515625" style="43" customWidth="1"/>
    <col min="7180" max="7180" width="17.140625" style="43" customWidth="1"/>
    <col min="7181" max="7181" width="22.140625" style="43" customWidth="1"/>
    <col min="7182" max="7182" width="32.28515625" style="43" customWidth="1"/>
    <col min="7183" max="7183" width="24.28515625" style="43" customWidth="1"/>
    <col min="7184" max="7184" width="39.140625" style="43" customWidth="1"/>
    <col min="7185" max="7185" width="25.5703125" style="43" customWidth="1"/>
    <col min="7186" max="7189" width="25.42578125" style="43" customWidth="1"/>
    <col min="7190" max="7190" width="26.42578125" style="43" customWidth="1"/>
    <col min="7191" max="7191" width="22.7109375" style="43" customWidth="1"/>
    <col min="7192" max="7192" width="29" style="43" customWidth="1"/>
    <col min="7193" max="7193" width="23.28515625" style="43" customWidth="1"/>
    <col min="7194" max="7194" width="22.7109375" style="43" customWidth="1"/>
    <col min="7195" max="7195" width="15.7109375" style="43" customWidth="1"/>
    <col min="7196" max="7196" width="23" style="43" customWidth="1"/>
    <col min="7197" max="7429" width="11.42578125" style="43"/>
    <col min="7430" max="7430" width="0.42578125" style="43" customWidth="1"/>
    <col min="7431" max="7431" width="34.28515625" style="43" customWidth="1"/>
    <col min="7432" max="7432" width="23" style="43" customWidth="1"/>
    <col min="7433" max="7433" width="11.42578125" style="43" customWidth="1"/>
    <col min="7434" max="7434" width="20.85546875" style="43" customWidth="1"/>
    <col min="7435" max="7435" width="25.28515625" style="43" customWidth="1"/>
    <col min="7436" max="7436" width="17.140625" style="43" customWidth="1"/>
    <col min="7437" max="7437" width="22.140625" style="43" customWidth="1"/>
    <col min="7438" max="7438" width="32.28515625" style="43" customWidth="1"/>
    <col min="7439" max="7439" width="24.28515625" style="43" customWidth="1"/>
    <col min="7440" max="7440" width="39.140625" style="43" customWidth="1"/>
    <col min="7441" max="7441" width="25.5703125" style="43" customWidth="1"/>
    <col min="7442" max="7445" width="25.42578125" style="43" customWidth="1"/>
    <col min="7446" max="7446" width="26.42578125" style="43" customWidth="1"/>
    <col min="7447" max="7447" width="22.7109375" style="43" customWidth="1"/>
    <col min="7448" max="7448" width="29" style="43" customWidth="1"/>
    <col min="7449" max="7449" width="23.28515625" style="43" customWidth="1"/>
    <col min="7450" max="7450" width="22.7109375" style="43" customWidth="1"/>
    <col min="7451" max="7451" width="15.7109375" style="43" customWidth="1"/>
    <col min="7452" max="7452" width="23" style="43" customWidth="1"/>
    <col min="7453" max="7685" width="11.42578125" style="43"/>
    <col min="7686" max="7686" width="0.42578125" style="43" customWidth="1"/>
    <col min="7687" max="7687" width="34.28515625" style="43" customWidth="1"/>
    <col min="7688" max="7688" width="23" style="43" customWidth="1"/>
    <col min="7689" max="7689" width="11.42578125" style="43" customWidth="1"/>
    <col min="7690" max="7690" width="20.85546875" style="43" customWidth="1"/>
    <col min="7691" max="7691" width="25.28515625" style="43" customWidth="1"/>
    <col min="7692" max="7692" width="17.140625" style="43" customWidth="1"/>
    <col min="7693" max="7693" width="22.140625" style="43" customWidth="1"/>
    <col min="7694" max="7694" width="32.28515625" style="43" customWidth="1"/>
    <col min="7695" max="7695" width="24.28515625" style="43" customWidth="1"/>
    <col min="7696" max="7696" width="39.140625" style="43" customWidth="1"/>
    <col min="7697" max="7697" width="25.5703125" style="43" customWidth="1"/>
    <col min="7698" max="7701" width="25.42578125" style="43" customWidth="1"/>
    <col min="7702" max="7702" width="26.42578125" style="43" customWidth="1"/>
    <col min="7703" max="7703" width="22.7109375" style="43" customWidth="1"/>
    <col min="7704" max="7704" width="29" style="43" customWidth="1"/>
    <col min="7705" max="7705" width="23.28515625" style="43" customWidth="1"/>
    <col min="7706" max="7706" width="22.7109375" style="43" customWidth="1"/>
    <col min="7707" max="7707" width="15.7109375" style="43" customWidth="1"/>
    <col min="7708" max="7708" width="23" style="43" customWidth="1"/>
    <col min="7709" max="7941" width="11.42578125" style="43"/>
    <col min="7942" max="7942" width="0.42578125" style="43" customWidth="1"/>
    <col min="7943" max="7943" width="34.28515625" style="43" customWidth="1"/>
    <col min="7944" max="7944" width="23" style="43" customWidth="1"/>
    <col min="7945" max="7945" width="11.42578125" style="43" customWidth="1"/>
    <col min="7946" max="7946" width="20.85546875" style="43" customWidth="1"/>
    <col min="7947" max="7947" width="25.28515625" style="43" customWidth="1"/>
    <col min="7948" max="7948" width="17.140625" style="43" customWidth="1"/>
    <col min="7949" max="7949" width="22.140625" style="43" customWidth="1"/>
    <col min="7950" max="7950" width="32.28515625" style="43" customWidth="1"/>
    <col min="7951" max="7951" width="24.28515625" style="43" customWidth="1"/>
    <col min="7952" max="7952" width="39.140625" style="43" customWidth="1"/>
    <col min="7953" max="7953" width="25.5703125" style="43" customWidth="1"/>
    <col min="7954" max="7957" width="25.42578125" style="43" customWidth="1"/>
    <col min="7958" max="7958" width="26.42578125" style="43" customWidth="1"/>
    <col min="7959" max="7959" width="22.7109375" style="43" customWidth="1"/>
    <col min="7960" max="7960" width="29" style="43" customWidth="1"/>
    <col min="7961" max="7961" width="23.28515625" style="43" customWidth="1"/>
    <col min="7962" max="7962" width="22.7109375" style="43" customWidth="1"/>
    <col min="7963" max="7963" width="15.7109375" style="43" customWidth="1"/>
    <col min="7964" max="7964" width="23" style="43" customWidth="1"/>
    <col min="7965" max="8197" width="11.42578125" style="43"/>
    <col min="8198" max="8198" width="0.42578125" style="43" customWidth="1"/>
    <col min="8199" max="8199" width="34.28515625" style="43" customWidth="1"/>
    <col min="8200" max="8200" width="23" style="43" customWidth="1"/>
    <col min="8201" max="8201" width="11.42578125" style="43" customWidth="1"/>
    <col min="8202" max="8202" width="20.85546875" style="43" customWidth="1"/>
    <col min="8203" max="8203" width="25.28515625" style="43" customWidth="1"/>
    <col min="8204" max="8204" width="17.140625" style="43" customWidth="1"/>
    <col min="8205" max="8205" width="22.140625" style="43" customWidth="1"/>
    <col min="8206" max="8206" width="32.28515625" style="43" customWidth="1"/>
    <col min="8207" max="8207" width="24.28515625" style="43" customWidth="1"/>
    <col min="8208" max="8208" width="39.140625" style="43" customWidth="1"/>
    <col min="8209" max="8209" width="25.5703125" style="43" customWidth="1"/>
    <col min="8210" max="8213" width="25.42578125" style="43" customWidth="1"/>
    <col min="8214" max="8214" width="26.42578125" style="43" customWidth="1"/>
    <col min="8215" max="8215" width="22.7109375" style="43" customWidth="1"/>
    <col min="8216" max="8216" width="29" style="43" customWidth="1"/>
    <col min="8217" max="8217" width="23.28515625" style="43" customWidth="1"/>
    <col min="8218" max="8218" width="22.7109375" style="43" customWidth="1"/>
    <col min="8219" max="8219" width="15.7109375" style="43" customWidth="1"/>
    <col min="8220" max="8220" width="23" style="43" customWidth="1"/>
    <col min="8221" max="8453" width="11.42578125" style="43"/>
    <col min="8454" max="8454" width="0.42578125" style="43" customWidth="1"/>
    <col min="8455" max="8455" width="34.28515625" style="43" customWidth="1"/>
    <col min="8456" max="8456" width="23" style="43" customWidth="1"/>
    <col min="8457" max="8457" width="11.42578125" style="43" customWidth="1"/>
    <col min="8458" max="8458" width="20.85546875" style="43" customWidth="1"/>
    <col min="8459" max="8459" width="25.28515625" style="43" customWidth="1"/>
    <col min="8460" max="8460" width="17.140625" style="43" customWidth="1"/>
    <col min="8461" max="8461" width="22.140625" style="43" customWidth="1"/>
    <col min="8462" max="8462" width="32.28515625" style="43" customWidth="1"/>
    <col min="8463" max="8463" width="24.28515625" style="43" customWidth="1"/>
    <col min="8464" max="8464" width="39.140625" style="43" customWidth="1"/>
    <col min="8465" max="8465" width="25.5703125" style="43" customWidth="1"/>
    <col min="8466" max="8469" width="25.42578125" style="43" customWidth="1"/>
    <col min="8470" max="8470" width="26.42578125" style="43" customWidth="1"/>
    <col min="8471" max="8471" width="22.7109375" style="43" customWidth="1"/>
    <col min="8472" max="8472" width="29" style="43" customWidth="1"/>
    <col min="8473" max="8473" width="23.28515625" style="43" customWidth="1"/>
    <col min="8474" max="8474" width="22.7109375" style="43" customWidth="1"/>
    <col min="8475" max="8475" width="15.7109375" style="43" customWidth="1"/>
    <col min="8476" max="8476" width="23" style="43" customWidth="1"/>
    <col min="8477" max="8709" width="11.42578125" style="43"/>
    <col min="8710" max="8710" width="0.42578125" style="43" customWidth="1"/>
    <col min="8711" max="8711" width="34.28515625" style="43" customWidth="1"/>
    <col min="8712" max="8712" width="23" style="43" customWidth="1"/>
    <col min="8713" max="8713" width="11.42578125" style="43" customWidth="1"/>
    <col min="8714" max="8714" width="20.85546875" style="43" customWidth="1"/>
    <col min="8715" max="8715" width="25.28515625" style="43" customWidth="1"/>
    <col min="8716" max="8716" width="17.140625" style="43" customWidth="1"/>
    <col min="8717" max="8717" width="22.140625" style="43" customWidth="1"/>
    <col min="8718" max="8718" width="32.28515625" style="43" customWidth="1"/>
    <col min="8719" max="8719" width="24.28515625" style="43" customWidth="1"/>
    <col min="8720" max="8720" width="39.140625" style="43" customWidth="1"/>
    <col min="8721" max="8721" width="25.5703125" style="43" customWidth="1"/>
    <col min="8722" max="8725" width="25.42578125" style="43" customWidth="1"/>
    <col min="8726" max="8726" width="26.42578125" style="43" customWidth="1"/>
    <col min="8727" max="8727" width="22.7109375" style="43" customWidth="1"/>
    <col min="8728" max="8728" width="29" style="43" customWidth="1"/>
    <col min="8729" max="8729" width="23.28515625" style="43" customWidth="1"/>
    <col min="8730" max="8730" width="22.7109375" style="43" customWidth="1"/>
    <col min="8731" max="8731" width="15.7109375" style="43" customWidth="1"/>
    <col min="8732" max="8732" width="23" style="43" customWidth="1"/>
    <col min="8733" max="8965" width="11.42578125" style="43"/>
    <col min="8966" max="8966" width="0.42578125" style="43" customWidth="1"/>
    <col min="8967" max="8967" width="34.28515625" style="43" customWidth="1"/>
    <col min="8968" max="8968" width="23" style="43" customWidth="1"/>
    <col min="8969" max="8969" width="11.42578125" style="43" customWidth="1"/>
    <col min="8970" max="8970" width="20.85546875" style="43" customWidth="1"/>
    <col min="8971" max="8971" width="25.28515625" style="43" customWidth="1"/>
    <col min="8972" max="8972" width="17.140625" style="43" customWidth="1"/>
    <col min="8973" max="8973" width="22.140625" style="43" customWidth="1"/>
    <col min="8974" max="8974" width="32.28515625" style="43" customWidth="1"/>
    <col min="8975" max="8975" width="24.28515625" style="43" customWidth="1"/>
    <col min="8976" max="8976" width="39.140625" style="43" customWidth="1"/>
    <col min="8977" max="8977" width="25.5703125" style="43" customWidth="1"/>
    <col min="8978" max="8981" width="25.42578125" style="43" customWidth="1"/>
    <col min="8982" max="8982" width="26.42578125" style="43" customWidth="1"/>
    <col min="8983" max="8983" width="22.7109375" style="43" customWidth="1"/>
    <col min="8984" max="8984" width="29" style="43" customWidth="1"/>
    <col min="8985" max="8985" width="23.28515625" style="43" customWidth="1"/>
    <col min="8986" max="8986" width="22.7109375" style="43" customWidth="1"/>
    <col min="8987" max="8987" width="15.7109375" style="43" customWidth="1"/>
    <col min="8988" max="8988" width="23" style="43" customWidth="1"/>
    <col min="8989" max="9221" width="11.42578125" style="43"/>
    <col min="9222" max="9222" width="0.42578125" style="43" customWidth="1"/>
    <col min="9223" max="9223" width="34.28515625" style="43" customWidth="1"/>
    <col min="9224" max="9224" width="23" style="43" customWidth="1"/>
    <col min="9225" max="9225" width="11.42578125" style="43" customWidth="1"/>
    <col min="9226" max="9226" width="20.85546875" style="43" customWidth="1"/>
    <col min="9227" max="9227" width="25.28515625" style="43" customWidth="1"/>
    <col min="9228" max="9228" width="17.140625" style="43" customWidth="1"/>
    <col min="9229" max="9229" width="22.140625" style="43" customWidth="1"/>
    <col min="9230" max="9230" width="32.28515625" style="43" customWidth="1"/>
    <col min="9231" max="9231" width="24.28515625" style="43" customWidth="1"/>
    <col min="9232" max="9232" width="39.140625" style="43" customWidth="1"/>
    <col min="9233" max="9233" width="25.5703125" style="43" customWidth="1"/>
    <col min="9234" max="9237" width="25.42578125" style="43" customWidth="1"/>
    <col min="9238" max="9238" width="26.42578125" style="43" customWidth="1"/>
    <col min="9239" max="9239" width="22.7109375" style="43" customWidth="1"/>
    <col min="9240" max="9240" width="29" style="43" customWidth="1"/>
    <col min="9241" max="9241" width="23.28515625" style="43" customWidth="1"/>
    <col min="9242" max="9242" width="22.7109375" style="43" customWidth="1"/>
    <col min="9243" max="9243" width="15.7109375" style="43" customWidth="1"/>
    <col min="9244" max="9244" width="23" style="43" customWidth="1"/>
    <col min="9245" max="9477" width="11.42578125" style="43"/>
    <col min="9478" max="9478" width="0.42578125" style="43" customWidth="1"/>
    <col min="9479" max="9479" width="34.28515625" style="43" customWidth="1"/>
    <col min="9480" max="9480" width="23" style="43" customWidth="1"/>
    <col min="9481" max="9481" width="11.42578125" style="43" customWidth="1"/>
    <col min="9482" max="9482" width="20.85546875" style="43" customWidth="1"/>
    <col min="9483" max="9483" width="25.28515625" style="43" customWidth="1"/>
    <col min="9484" max="9484" width="17.140625" style="43" customWidth="1"/>
    <col min="9485" max="9485" width="22.140625" style="43" customWidth="1"/>
    <col min="9486" max="9486" width="32.28515625" style="43" customWidth="1"/>
    <col min="9487" max="9487" width="24.28515625" style="43" customWidth="1"/>
    <col min="9488" max="9488" width="39.140625" style="43" customWidth="1"/>
    <col min="9489" max="9489" width="25.5703125" style="43" customWidth="1"/>
    <col min="9490" max="9493" width="25.42578125" style="43" customWidth="1"/>
    <col min="9494" max="9494" width="26.42578125" style="43" customWidth="1"/>
    <col min="9495" max="9495" width="22.7109375" style="43" customWidth="1"/>
    <col min="9496" max="9496" width="29" style="43" customWidth="1"/>
    <col min="9497" max="9497" width="23.28515625" style="43" customWidth="1"/>
    <col min="9498" max="9498" width="22.7109375" style="43" customWidth="1"/>
    <col min="9499" max="9499" width="15.7109375" style="43" customWidth="1"/>
    <col min="9500" max="9500" width="23" style="43" customWidth="1"/>
    <col min="9501" max="9733" width="11.42578125" style="43"/>
    <col min="9734" max="9734" width="0.42578125" style="43" customWidth="1"/>
    <col min="9735" max="9735" width="34.28515625" style="43" customWidth="1"/>
    <col min="9736" max="9736" width="23" style="43" customWidth="1"/>
    <col min="9737" max="9737" width="11.42578125" style="43" customWidth="1"/>
    <col min="9738" max="9738" width="20.85546875" style="43" customWidth="1"/>
    <col min="9739" max="9739" width="25.28515625" style="43" customWidth="1"/>
    <col min="9740" max="9740" width="17.140625" style="43" customWidth="1"/>
    <col min="9741" max="9741" width="22.140625" style="43" customWidth="1"/>
    <col min="9742" max="9742" width="32.28515625" style="43" customWidth="1"/>
    <col min="9743" max="9743" width="24.28515625" style="43" customWidth="1"/>
    <col min="9744" max="9744" width="39.140625" style="43" customWidth="1"/>
    <col min="9745" max="9745" width="25.5703125" style="43" customWidth="1"/>
    <col min="9746" max="9749" width="25.42578125" style="43" customWidth="1"/>
    <col min="9750" max="9750" width="26.42578125" style="43" customWidth="1"/>
    <col min="9751" max="9751" width="22.7109375" style="43" customWidth="1"/>
    <col min="9752" max="9752" width="29" style="43" customWidth="1"/>
    <col min="9753" max="9753" width="23.28515625" style="43" customWidth="1"/>
    <col min="9754" max="9754" width="22.7109375" style="43" customWidth="1"/>
    <col min="9755" max="9755" width="15.7109375" style="43" customWidth="1"/>
    <col min="9756" max="9756" width="23" style="43" customWidth="1"/>
    <col min="9757" max="9989" width="11.42578125" style="43"/>
    <col min="9990" max="9990" width="0.42578125" style="43" customWidth="1"/>
    <col min="9991" max="9991" width="34.28515625" style="43" customWidth="1"/>
    <col min="9992" max="9992" width="23" style="43" customWidth="1"/>
    <col min="9993" max="9993" width="11.42578125" style="43" customWidth="1"/>
    <col min="9994" max="9994" width="20.85546875" style="43" customWidth="1"/>
    <col min="9995" max="9995" width="25.28515625" style="43" customWidth="1"/>
    <col min="9996" max="9996" width="17.140625" style="43" customWidth="1"/>
    <col min="9997" max="9997" width="22.140625" style="43" customWidth="1"/>
    <col min="9998" max="9998" width="32.28515625" style="43" customWidth="1"/>
    <col min="9999" max="9999" width="24.28515625" style="43" customWidth="1"/>
    <col min="10000" max="10000" width="39.140625" style="43" customWidth="1"/>
    <col min="10001" max="10001" width="25.5703125" style="43" customWidth="1"/>
    <col min="10002" max="10005" width="25.42578125" style="43" customWidth="1"/>
    <col min="10006" max="10006" width="26.42578125" style="43" customWidth="1"/>
    <col min="10007" max="10007" width="22.7109375" style="43" customWidth="1"/>
    <col min="10008" max="10008" width="29" style="43" customWidth="1"/>
    <col min="10009" max="10009" width="23.28515625" style="43" customWidth="1"/>
    <col min="10010" max="10010" width="22.7109375" style="43" customWidth="1"/>
    <col min="10011" max="10011" width="15.7109375" style="43" customWidth="1"/>
    <col min="10012" max="10012" width="23" style="43" customWidth="1"/>
    <col min="10013" max="10245" width="11.42578125" style="43"/>
    <col min="10246" max="10246" width="0.42578125" style="43" customWidth="1"/>
    <col min="10247" max="10247" width="34.28515625" style="43" customWidth="1"/>
    <col min="10248" max="10248" width="23" style="43" customWidth="1"/>
    <col min="10249" max="10249" width="11.42578125" style="43" customWidth="1"/>
    <col min="10250" max="10250" width="20.85546875" style="43" customWidth="1"/>
    <col min="10251" max="10251" width="25.28515625" style="43" customWidth="1"/>
    <col min="10252" max="10252" width="17.140625" style="43" customWidth="1"/>
    <col min="10253" max="10253" width="22.140625" style="43" customWidth="1"/>
    <col min="10254" max="10254" width="32.28515625" style="43" customWidth="1"/>
    <col min="10255" max="10255" width="24.28515625" style="43" customWidth="1"/>
    <col min="10256" max="10256" width="39.140625" style="43" customWidth="1"/>
    <col min="10257" max="10257" width="25.5703125" style="43" customWidth="1"/>
    <col min="10258" max="10261" width="25.42578125" style="43" customWidth="1"/>
    <col min="10262" max="10262" width="26.42578125" style="43" customWidth="1"/>
    <col min="10263" max="10263" width="22.7109375" style="43" customWidth="1"/>
    <col min="10264" max="10264" width="29" style="43" customWidth="1"/>
    <col min="10265" max="10265" width="23.28515625" style="43" customWidth="1"/>
    <col min="10266" max="10266" width="22.7109375" style="43" customWidth="1"/>
    <col min="10267" max="10267" width="15.7109375" style="43" customWidth="1"/>
    <col min="10268" max="10268" width="23" style="43" customWidth="1"/>
    <col min="10269" max="10501" width="11.42578125" style="43"/>
    <col min="10502" max="10502" width="0.42578125" style="43" customWidth="1"/>
    <col min="10503" max="10503" width="34.28515625" style="43" customWidth="1"/>
    <col min="10504" max="10504" width="23" style="43" customWidth="1"/>
    <col min="10505" max="10505" width="11.42578125" style="43" customWidth="1"/>
    <col min="10506" max="10506" width="20.85546875" style="43" customWidth="1"/>
    <col min="10507" max="10507" width="25.28515625" style="43" customWidth="1"/>
    <col min="10508" max="10508" width="17.140625" style="43" customWidth="1"/>
    <col min="10509" max="10509" width="22.140625" style="43" customWidth="1"/>
    <col min="10510" max="10510" width="32.28515625" style="43" customWidth="1"/>
    <col min="10511" max="10511" width="24.28515625" style="43" customWidth="1"/>
    <col min="10512" max="10512" width="39.140625" style="43" customWidth="1"/>
    <col min="10513" max="10513" width="25.5703125" style="43" customWidth="1"/>
    <col min="10514" max="10517" width="25.42578125" style="43" customWidth="1"/>
    <col min="10518" max="10518" width="26.42578125" style="43" customWidth="1"/>
    <col min="10519" max="10519" width="22.7109375" style="43" customWidth="1"/>
    <col min="10520" max="10520" width="29" style="43" customWidth="1"/>
    <col min="10521" max="10521" width="23.28515625" style="43" customWidth="1"/>
    <col min="10522" max="10522" width="22.7109375" style="43" customWidth="1"/>
    <col min="10523" max="10523" width="15.7109375" style="43" customWidth="1"/>
    <col min="10524" max="10524" width="23" style="43" customWidth="1"/>
    <col min="10525" max="10757" width="11.42578125" style="43"/>
    <col min="10758" max="10758" width="0.42578125" style="43" customWidth="1"/>
    <col min="10759" max="10759" width="34.28515625" style="43" customWidth="1"/>
    <col min="10760" max="10760" width="23" style="43" customWidth="1"/>
    <col min="10761" max="10761" width="11.42578125" style="43" customWidth="1"/>
    <col min="10762" max="10762" width="20.85546875" style="43" customWidth="1"/>
    <col min="10763" max="10763" width="25.28515625" style="43" customWidth="1"/>
    <col min="10764" max="10764" width="17.140625" style="43" customWidth="1"/>
    <col min="10765" max="10765" width="22.140625" style="43" customWidth="1"/>
    <col min="10766" max="10766" width="32.28515625" style="43" customWidth="1"/>
    <col min="10767" max="10767" width="24.28515625" style="43" customWidth="1"/>
    <col min="10768" max="10768" width="39.140625" style="43" customWidth="1"/>
    <col min="10769" max="10769" width="25.5703125" style="43" customWidth="1"/>
    <col min="10770" max="10773" width="25.42578125" style="43" customWidth="1"/>
    <col min="10774" max="10774" width="26.42578125" style="43" customWidth="1"/>
    <col min="10775" max="10775" width="22.7109375" style="43" customWidth="1"/>
    <col min="10776" max="10776" width="29" style="43" customWidth="1"/>
    <col min="10777" max="10777" width="23.28515625" style="43" customWidth="1"/>
    <col min="10778" max="10778" width="22.7109375" style="43" customWidth="1"/>
    <col min="10779" max="10779" width="15.7109375" style="43" customWidth="1"/>
    <col min="10780" max="10780" width="23" style="43" customWidth="1"/>
    <col min="10781" max="11013" width="11.42578125" style="43"/>
    <col min="11014" max="11014" width="0.42578125" style="43" customWidth="1"/>
    <col min="11015" max="11015" width="34.28515625" style="43" customWidth="1"/>
    <col min="11016" max="11016" width="23" style="43" customWidth="1"/>
    <col min="11017" max="11017" width="11.42578125" style="43" customWidth="1"/>
    <col min="11018" max="11018" width="20.85546875" style="43" customWidth="1"/>
    <col min="11019" max="11019" width="25.28515625" style="43" customWidth="1"/>
    <col min="11020" max="11020" width="17.140625" style="43" customWidth="1"/>
    <col min="11021" max="11021" width="22.140625" style="43" customWidth="1"/>
    <col min="11022" max="11022" width="32.28515625" style="43" customWidth="1"/>
    <col min="11023" max="11023" width="24.28515625" style="43" customWidth="1"/>
    <col min="11024" max="11024" width="39.140625" style="43" customWidth="1"/>
    <col min="11025" max="11025" width="25.5703125" style="43" customWidth="1"/>
    <col min="11026" max="11029" width="25.42578125" style="43" customWidth="1"/>
    <col min="11030" max="11030" width="26.42578125" style="43" customWidth="1"/>
    <col min="11031" max="11031" width="22.7109375" style="43" customWidth="1"/>
    <col min="11032" max="11032" width="29" style="43" customWidth="1"/>
    <col min="11033" max="11033" width="23.28515625" style="43" customWidth="1"/>
    <col min="11034" max="11034" width="22.7109375" style="43" customWidth="1"/>
    <col min="11035" max="11035" width="15.7109375" style="43" customWidth="1"/>
    <col min="11036" max="11036" width="23" style="43" customWidth="1"/>
    <col min="11037" max="11269" width="11.42578125" style="43"/>
    <col min="11270" max="11270" width="0.42578125" style="43" customWidth="1"/>
    <col min="11271" max="11271" width="34.28515625" style="43" customWidth="1"/>
    <col min="11272" max="11272" width="23" style="43" customWidth="1"/>
    <col min="11273" max="11273" width="11.42578125" style="43" customWidth="1"/>
    <col min="11274" max="11274" width="20.85546875" style="43" customWidth="1"/>
    <col min="11275" max="11275" width="25.28515625" style="43" customWidth="1"/>
    <col min="11276" max="11276" width="17.140625" style="43" customWidth="1"/>
    <col min="11277" max="11277" width="22.140625" style="43" customWidth="1"/>
    <col min="11278" max="11278" width="32.28515625" style="43" customWidth="1"/>
    <col min="11279" max="11279" width="24.28515625" style="43" customWidth="1"/>
    <col min="11280" max="11280" width="39.140625" style="43" customWidth="1"/>
    <col min="11281" max="11281" width="25.5703125" style="43" customWidth="1"/>
    <col min="11282" max="11285" width="25.42578125" style="43" customWidth="1"/>
    <col min="11286" max="11286" width="26.42578125" style="43" customWidth="1"/>
    <col min="11287" max="11287" width="22.7109375" style="43" customWidth="1"/>
    <col min="11288" max="11288" width="29" style="43" customWidth="1"/>
    <col min="11289" max="11289" width="23.28515625" style="43" customWidth="1"/>
    <col min="11290" max="11290" width="22.7109375" style="43" customWidth="1"/>
    <col min="11291" max="11291" width="15.7109375" style="43" customWidth="1"/>
    <col min="11292" max="11292" width="23" style="43" customWidth="1"/>
    <col min="11293" max="11525" width="11.42578125" style="43"/>
    <col min="11526" max="11526" width="0.42578125" style="43" customWidth="1"/>
    <col min="11527" max="11527" width="34.28515625" style="43" customWidth="1"/>
    <col min="11528" max="11528" width="23" style="43" customWidth="1"/>
    <col min="11529" max="11529" width="11.42578125" style="43" customWidth="1"/>
    <col min="11530" max="11530" width="20.85546875" style="43" customWidth="1"/>
    <col min="11531" max="11531" width="25.28515625" style="43" customWidth="1"/>
    <col min="11532" max="11532" width="17.140625" style="43" customWidth="1"/>
    <col min="11533" max="11533" width="22.140625" style="43" customWidth="1"/>
    <col min="11534" max="11534" width="32.28515625" style="43" customWidth="1"/>
    <col min="11535" max="11535" width="24.28515625" style="43" customWidth="1"/>
    <col min="11536" max="11536" width="39.140625" style="43" customWidth="1"/>
    <col min="11537" max="11537" width="25.5703125" style="43" customWidth="1"/>
    <col min="11538" max="11541" width="25.42578125" style="43" customWidth="1"/>
    <col min="11542" max="11542" width="26.42578125" style="43" customWidth="1"/>
    <col min="11543" max="11543" width="22.7109375" style="43" customWidth="1"/>
    <col min="11544" max="11544" width="29" style="43" customWidth="1"/>
    <col min="11545" max="11545" width="23.28515625" style="43" customWidth="1"/>
    <col min="11546" max="11546" width="22.7109375" style="43" customWidth="1"/>
    <col min="11547" max="11547" width="15.7109375" style="43" customWidth="1"/>
    <col min="11548" max="11548" width="23" style="43" customWidth="1"/>
    <col min="11549" max="11781" width="11.42578125" style="43"/>
    <col min="11782" max="11782" width="0.42578125" style="43" customWidth="1"/>
    <col min="11783" max="11783" width="34.28515625" style="43" customWidth="1"/>
    <col min="11784" max="11784" width="23" style="43" customWidth="1"/>
    <col min="11785" max="11785" width="11.42578125" style="43" customWidth="1"/>
    <col min="11786" max="11786" width="20.85546875" style="43" customWidth="1"/>
    <col min="11787" max="11787" width="25.28515625" style="43" customWidth="1"/>
    <col min="11788" max="11788" width="17.140625" style="43" customWidth="1"/>
    <col min="11789" max="11789" width="22.140625" style="43" customWidth="1"/>
    <col min="11790" max="11790" width="32.28515625" style="43" customWidth="1"/>
    <col min="11791" max="11791" width="24.28515625" style="43" customWidth="1"/>
    <col min="11792" max="11792" width="39.140625" style="43" customWidth="1"/>
    <col min="11793" max="11793" width="25.5703125" style="43" customWidth="1"/>
    <col min="11794" max="11797" width="25.42578125" style="43" customWidth="1"/>
    <col min="11798" max="11798" width="26.42578125" style="43" customWidth="1"/>
    <col min="11799" max="11799" width="22.7109375" style="43" customWidth="1"/>
    <col min="11800" max="11800" width="29" style="43" customWidth="1"/>
    <col min="11801" max="11801" width="23.28515625" style="43" customWidth="1"/>
    <col min="11802" max="11802" width="22.7109375" style="43" customWidth="1"/>
    <col min="11803" max="11803" width="15.7109375" style="43" customWidth="1"/>
    <col min="11804" max="11804" width="23" style="43" customWidth="1"/>
    <col min="11805" max="12037" width="11.42578125" style="43"/>
    <col min="12038" max="12038" width="0.42578125" style="43" customWidth="1"/>
    <col min="12039" max="12039" width="34.28515625" style="43" customWidth="1"/>
    <col min="12040" max="12040" width="23" style="43" customWidth="1"/>
    <col min="12041" max="12041" width="11.42578125" style="43" customWidth="1"/>
    <col min="12042" max="12042" width="20.85546875" style="43" customWidth="1"/>
    <col min="12043" max="12043" width="25.28515625" style="43" customWidth="1"/>
    <col min="12044" max="12044" width="17.140625" style="43" customWidth="1"/>
    <col min="12045" max="12045" width="22.140625" style="43" customWidth="1"/>
    <col min="12046" max="12046" width="32.28515625" style="43" customWidth="1"/>
    <col min="12047" max="12047" width="24.28515625" style="43" customWidth="1"/>
    <col min="12048" max="12048" width="39.140625" style="43" customWidth="1"/>
    <col min="12049" max="12049" width="25.5703125" style="43" customWidth="1"/>
    <col min="12050" max="12053" width="25.42578125" style="43" customWidth="1"/>
    <col min="12054" max="12054" width="26.42578125" style="43" customWidth="1"/>
    <col min="12055" max="12055" width="22.7109375" style="43" customWidth="1"/>
    <col min="12056" max="12056" width="29" style="43" customWidth="1"/>
    <col min="12057" max="12057" width="23.28515625" style="43" customWidth="1"/>
    <col min="12058" max="12058" width="22.7109375" style="43" customWidth="1"/>
    <col min="12059" max="12059" width="15.7109375" style="43" customWidth="1"/>
    <col min="12060" max="12060" width="23" style="43" customWidth="1"/>
    <col min="12061" max="12293" width="11.42578125" style="43"/>
    <col min="12294" max="12294" width="0.42578125" style="43" customWidth="1"/>
    <col min="12295" max="12295" width="34.28515625" style="43" customWidth="1"/>
    <col min="12296" max="12296" width="23" style="43" customWidth="1"/>
    <col min="12297" max="12297" width="11.42578125" style="43" customWidth="1"/>
    <col min="12298" max="12298" width="20.85546875" style="43" customWidth="1"/>
    <col min="12299" max="12299" width="25.28515625" style="43" customWidth="1"/>
    <col min="12300" max="12300" width="17.140625" style="43" customWidth="1"/>
    <col min="12301" max="12301" width="22.140625" style="43" customWidth="1"/>
    <col min="12302" max="12302" width="32.28515625" style="43" customWidth="1"/>
    <col min="12303" max="12303" width="24.28515625" style="43" customWidth="1"/>
    <col min="12304" max="12304" width="39.140625" style="43" customWidth="1"/>
    <col min="12305" max="12305" width="25.5703125" style="43" customWidth="1"/>
    <col min="12306" max="12309" width="25.42578125" style="43" customWidth="1"/>
    <col min="12310" max="12310" width="26.42578125" style="43" customWidth="1"/>
    <col min="12311" max="12311" width="22.7109375" style="43" customWidth="1"/>
    <col min="12312" max="12312" width="29" style="43" customWidth="1"/>
    <col min="12313" max="12313" width="23.28515625" style="43" customWidth="1"/>
    <col min="12314" max="12314" width="22.7109375" style="43" customWidth="1"/>
    <col min="12315" max="12315" width="15.7109375" style="43" customWidth="1"/>
    <col min="12316" max="12316" width="23" style="43" customWidth="1"/>
    <col min="12317" max="12549" width="11.42578125" style="43"/>
    <col min="12550" max="12550" width="0.42578125" style="43" customWidth="1"/>
    <col min="12551" max="12551" width="34.28515625" style="43" customWidth="1"/>
    <col min="12552" max="12552" width="23" style="43" customWidth="1"/>
    <col min="12553" max="12553" width="11.42578125" style="43" customWidth="1"/>
    <col min="12554" max="12554" width="20.85546875" style="43" customWidth="1"/>
    <col min="12555" max="12555" width="25.28515625" style="43" customWidth="1"/>
    <col min="12556" max="12556" width="17.140625" style="43" customWidth="1"/>
    <col min="12557" max="12557" width="22.140625" style="43" customWidth="1"/>
    <col min="12558" max="12558" width="32.28515625" style="43" customWidth="1"/>
    <col min="12559" max="12559" width="24.28515625" style="43" customWidth="1"/>
    <col min="12560" max="12560" width="39.140625" style="43" customWidth="1"/>
    <col min="12561" max="12561" width="25.5703125" style="43" customWidth="1"/>
    <col min="12562" max="12565" width="25.42578125" style="43" customWidth="1"/>
    <col min="12566" max="12566" width="26.42578125" style="43" customWidth="1"/>
    <col min="12567" max="12567" width="22.7109375" style="43" customWidth="1"/>
    <col min="12568" max="12568" width="29" style="43" customWidth="1"/>
    <col min="12569" max="12569" width="23.28515625" style="43" customWidth="1"/>
    <col min="12570" max="12570" width="22.7109375" style="43" customWidth="1"/>
    <col min="12571" max="12571" width="15.7109375" style="43" customWidth="1"/>
    <col min="12572" max="12572" width="23" style="43" customWidth="1"/>
    <col min="12573" max="12805" width="11.42578125" style="43"/>
    <col min="12806" max="12806" width="0.42578125" style="43" customWidth="1"/>
    <col min="12807" max="12807" width="34.28515625" style="43" customWidth="1"/>
    <col min="12808" max="12808" width="23" style="43" customWidth="1"/>
    <col min="12809" max="12809" width="11.42578125" style="43" customWidth="1"/>
    <col min="12810" max="12810" width="20.85546875" style="43" customWidth="1"/>
    <col min="12811" max="12811" width="25.28515625" style="43" customWidth="1"/>
    <col min="12812" max="12812" width="17.140625" style="43" customWidth="1"/>
    <col min="12813" max="12813" width="22.140625" style="43" customWidth="1"/>
    <col min="12814" max="12814" width="32.28515625" style="43" customWidth="1"/>
    <col min="12815" max="12815" width="24.28515625" style="43" customWidth="1"/>
    <col min="12816" max="12816" width="39.140625" style="43" customWidth="1"/>
    <col min="12817" max="12817" width="25.5703125" style="43" customWidth="1"/>
    <col min="12818" max="12821" width="25.42578125" style="43" customWidth="1"/>
    <col min="12822" max="12822" width="26.42578125" style="43" customWidth="1"/>
    <col min="12823" max="12823" width="22.7109375" style="43" customWidth="1"/>
    <col min="12824" max="12824" width="29" style="43" customWidth="1"/>
    <col min="12825" max="12825" width="23.28515625" style="43" customWidth="1"/>
    <col min="12826" max="12826" width="22.7109375" style="43" customWidth="1"/>
    <col min="12827" max="12827" width="15.7109375" style="43" customWidth="1"/>
    <col min="12828" max="12828" width="23" style="43" customWidth="1"/>
    <col min="12829" max="13061" width="11.42578125" style="43"/>
    <col min="13062" max="13062" width="0.42578125" style="43" customWidth="1"/>
    <col min="13063" max="13063" width="34.28515625" style="43" customWidth="1"/>
    <col min="13064" max="13064" width="23" style="43" customWidth="1"/>
    <col min="13065" max="13065" width="11.42578125" style="43" customWidth="1"/>
    <col min="13066" max="13066" width="20.85546875" style="43" customWidth="1"/>
    <col min="13067" max="13067" width="25.28515625" style="43" customWidth="1"/>
    <col min="13068" max="13068" width="17.140625" style="43" customWidth="1"/>
    <col min="13069" max="13069" width="22.140625" style="43" customWidth="1"/>
    <col min="13070" max="13070" width="32.28515625" style="43" customWidth="1"/>
    <col min="13071" max="13071" width="24.28515625" style="43" customWidth="1"/>
    <col min="13072" max="13072" width="39.140625" style="43" customWidth="1"/>
    <col min="13073" max="13073" width="25.5703125" style="43" customWidth="1"/>
    <col min="13074" max="13077" width="25.42578125" style="43" customWidth="1"/>
    <col min="13078" max="13078" width="26.42578125" style="43" customWidth="1"/>
    <col min="13079" max="13079" width="22.7109375" style="43" customWidth="1"/>
    <col min="13080" max="13080" width="29" style="43" customWidth="1"/>
    <col min="13081" max="13081" width="23.28515625" style="43" customWidth="1"/>
    <col min="13082" max="13082" width="22.7109375" style="43" customWidth="1"/>
    <col min="13083" max="13083" width="15.7109375" style="43" customWidth="1"/>
    <col min="13084" max="13084" width="23" style="43" customWidth="1"/>
    <col min="13085" max="13317" width="11.42578125" style="43"/>
    <col min="13318" max="13318" width="0.42578125" style="43" customWidth="1"/>
    <col min="13319" max="13319" width="34.28515625" style="43" customWidth="1"/>
    <col min="13320" max="13320" width="23" style="43" customWidth="1"/>
    <col min="13321" max="13321" width="11.42578125" style="43" customWidth="1"/>
    <col min="13322" max="13322" width="20.85546875" style="43" customWidth="1"/>
    <col min="13323" max="13323" width="25.28515625" style="43" customWidth="1"/>
    <col min="13324" max="13324" width="17.140625" style="43" customWidth="1"/>
    <col min="13325" max="13325" width="22.140625" style="43" customWidth="1"/>
    <col min="13326" max="13326" width="32.28515625" style="43" customWidth="1"/>
    <col min="13327" max="13327" width="24.28515625" style="43" customWidth="1"/>
    <col min="13328" max="13328" width="39.140625" style="43" customWidth="1"/>
    <col min="13329" max="13329" width="25.5703125" style="43" customWidth="1"/>
    <col min="13330" max="13333" width="25.42578125" style="43" customWidth="1"/>
    <col min="13334" max="13334" width="26.42578125" style="43" customWidth="1"/>
    <col min="13335" max="13335" width="22.7109375" style="43" customWidth="1"/>
    <col min="13336" max="13336" width="29" style="43" customWidth="1"/>
    <col min="13337" max="13337" width="23.28515625" style="43" customWidth="1"/>
    <col min="13338" max="13338" width="22.7109375" style="43" customWidth="1"/>
    <col min="13339" max="13339" width="15.7109375" style="43" customWidth="1"/>
    <col min="13340" max="13340" width="23" style="43" customWidth="1"/>
    <col min="13341" max="13573" width="11.42578125" style="43"/>
    <col min="13574" max="13574" width="0.42578125" style="43" customWidth="1"/>
    <col min="13575" max="13575" width="34.28515625" style="43" customWidth="1"/>
    <col min="13576" max="13576" width="23" style="43" customWidth="1"/>
    <col min="13577" max="13577" width="11.42578125" style="43" customWidth="1"/>
    <col min="13578" max="13578" width="20.85546875" style="43" customWidth="1"/>
    <col min="13579" max="13579" width="25.28515625" style="43" customWidth="1"/>
    <col min="13580" max="13580" width="17.140625" style="43" customWidth="1"/>
    <col min="13581" max="13581" width="22.140625" style="43" customWidth="1"/>
    <col min="13582" max="13582" width="32.28515625" style="43" customWidth="1"/>
    <col min="13583" max="13583" width="24.28515625" style="43" customWidth="1"/>
    <col min="13584" max="13584" width="39.140625" style="43" customWidth="1"/>
    <col min="13585" max="13585" width="25.5703125" style="43" customWidth="1"/>
    <col min="13586" max="13589" width="25.42578125" style="43" customWidth="1"/>
    <col min="13590" max="13590" width="26.42578125" style="43" customWidth="1"/>
    <col min="13591" max="13591" width="22.7109375" style="43" customWidth="1"/>
    <col min="13592" max="13592" width="29" style="43" customWidth="1"/>
    <col min="13593" max="13593" width="23.28515625" style="43" customWidth="1"/>
    <col min="13594" max="13594" width="22.7109375" style="43" customWidth="1"/>
    <col min="13595" max="13595" width="15.7109375" style="43" customWidth="1"/>
    <col min="13596" max="13596" width="23" style="43" customWidth="1"/>
    <col min="13597" max="13829" width="11.42578125" style="43"/>
    <col min="13830" max="13830" width="0.42578125" style="43" customWidth="1"/>
    <col min="13831" max="13831" width="34.28515625" style="43" customWidth="1"/>
    <col min="13832" max="13832" width="23" style="43" customWidth="1"/>
    <col min="13833" max="13833" width="11.42578125" style="43" customWidth="1"/>
    <col min="13834" max="13834" width="20.85546875" style="43" customWidth="1"/>
    <col min="13835" max="13835" width="25.28515625" style="43" customWidth="1"/>
    <col min="13836" max="13836" width="17.140625" style="43" customWidth="1"/>
    <col min="13837" max="13837" width="22.140625" style="43" customWidth="1"/>
    <col min="13838" max="13838" width="32.28515625" style="43" customWidth="1"/>
    <col min="13839" max="13839" width="24.28515625" style="43" customWidth="1"/>
    <col min="13840" max="13840" width="39.140625" style="43" customWidth="1"/>
    <col min="13841" max="13841" width="25.5703125" style="43" customWidth="1"/>
    <col min="13842" max="13845" width="25.42578125" style="43" customWidth="1"/>
    <col min="13846" max="13846" width="26.42578125" style="43" customWidth="1"/>
    <col min="13847" max="13847" width="22.7109375" style="43" customWidth="1"/>
    <col min="13848" max="13848" width="29" style="43" customWidth="1"/>
    <col min="13849" max="13849" width="23.28515625" style="43" customWidth="1"/>
    <col min="13850" max="13850" width="22.7109375" style="43" customWidth="1"/>
    <col min="13851" max="13851" width="15.7109375" style="43" customWidth="1"/>
    <col min="13852" max="13852" width="23" style="43" customWidth="1"/>
    <col min="13853" max="14085" width="11.42578125" style="43"/>
    <col min="14086" max="14086" width="0.42578125" style="43" customWidth="1"/>
    <col min="14087" max="14087" width="34.28515625" style="43" customWidth="1"/>
    <col min="14088" max="14088" width="23" style="43" customWidth="1"/>
    <col min="14089" max="14089" width="11.42578125" style="43" customWidth="1"/>
    <col min="14090" max="14090" width="20.85546875" style="43" customWidth="1"/>
    <col min="14091" max="14091" width="25.28515625" style="43" customWidth="1"/>
    <col min="14092" max="14092" width="17.140625" style="43" customWidth="1"/>
    <col min="14093" max="14093" width="22.140625" style="43" customWidth="1"/>
    <col min="14094" max="14094" width="32.28515625" style="43" customWidth="1"/>
    <col min="14095" max="14095" width="24.28515625" style="43" customWidth="1"/>
    <col min="14096" max="14096" width="39.140625" style="43" customWidth="1"/>
    <col min="14097" max="14097" width="25.5703125" style="43" customWidth="1"/>
    <col min="14098" max="14101" width="25.42578125" style="43" customWidth="1"/>
    <col min="14102" max="14102" width="26.42578125" style="43" customWidth="1"/>
    <col min="14103" max="14103" width="22.7109375" style="43" customWidth="1"/>
    <col min="14104" max="14104" width="29" style="43" customWidth="1"/>
    <col min="14105" max="14105" width="23.28515625" style="43" customWidth="1"/>
    <col min="14106" max="14106" width="22.7109375" style="43" customWidth="1"/>
    <col min="14107" max="14107" width="15.7109375" style="43" customWidth="1"/>
    <col min="14108" max="14108" width="23" style="43" customWidth="1"/>
    <col min="14109" max="14341" width="11.42578125" style="43"/>
    <col min="14342" max="14342" width="0.42578125" style="43" customWidth="1"/>
    <col min="14343" max="14343" width="34.28515625" style="43" customWidth="1"/>
    <col min="14344" max="14344" width="23" style="43" customWidth="1"/>
    <col min="14345" max="14345" width="11.42578125" style="43" customWidth="1"/>
    <col min="14346" max="14346" width="20.85546875" style="43" customWidth="1"/>
    <col min="14347" max="14347" width="25.28515625" style="43" customWidth="1"/>
    <col min="14348" max="14348" width="17.140625" style="43" customWidth="1"/>
    <col min="14349" max="14349" width="22.140625" style="43" customWidth="1"/>
    <col min="14350" max="14350" width="32.28515625" style="43" customWidth="1"/>
    <col min="14351" max="14351" width="24.28515625" style="43" customWidth="1"/>
    <col min="14352" max="14352" width="39.140625" style="43" customWidth="1"/>
    <col min="14353" max="14353" width="25.5703125" style="43" customWidth="1"/>
    <col min="14354" max="14357" width="25.42578125" style="43" customWidth="1"/>
    <col min="14358" max="14358" width="26.42578125" style="43" customWidth="1"/>
    <col min="14359" max="14359" width="22.7109375" style="43" customWidth="1"/>
    <col min="14360" max="14360" width="29" style="43" customWidth="1"/>
    <col min="14361" max="14361" width="23.28515625" style="43" customWidth="1"/>
    <col min="14362" max="14362" width="22.7109375" style="43" customWidth="1"/>
    <col min="14363" max="14363" width="15.7109375" style="43" customWidth="1"/>
    <col min="14364" max="14364" width="23" style="43" customWidth="1"/>
    <col min="14365" max="14597" width="11.42578125" style="43"/>
    <col min="14598" max="14598" width="0.42578125" style="43" customWidth="1"/>
    <col min="14599" max="14599" width="34.28515625" style="43" customWidth="1"/>
    <col min="14600" max="14600" width="23" style="43" customWidth="1"/>
    <col min="14601" max="14601" width="11.42578125" style="43" customWidth="1"/>
    <col min="14602" max="14602" width="20.85546875" style="43" customWidth="1"/>
    <col min="14603" max="14603" width="25.28515625" style="43" customWidth="1"/>
    <col min="14604" max="14604" width="17.140625" style="43" customWidth="1"/>
    <col min="14605" max="14605" width="22.140625" style="43" customWidth="1"/>
    <col min="14606" max="14606" width="32.28515625" style="43" customWidth="1"/>
    <col min="14607" max="14607" width="24.28515625" style="43" customWidth="1"/>
    <col min="14608" max="14608" width="39.140625" style="43" customWidth="1"/>
    <col min="14609" max="14609" width="25.5703125" style="43" customWidth="1"/>
    <col min="14610" max="14613" width="25.42578125" style="43" customWidth="1"/>
    <col min="14614" max="14614" width="26.42578125" style="43" customWidth="1"/>
    <col min="14615" max="14615" width="22.7109375" style="43" customWidth="1"/>
    <col min="14616" max="14616" width="29" style="43" customWidth="1"/>
    <col min="14617" max="14617" width="23.28515625" style="43" customWidth="1"/>
    <col min="14618" max="14618" width="22.7109375" style="43" customWidth="1"/>
    <col min="14619" max="14619" width="15.7109375" style="43" customWidth="1"/>
    <col min="14620" max="14620" width="23" style="43" customWidth="1"/>
    <col min="14621" max="14853" width="11.42578125" style="43"/>
    <col min="14854" max="14854" width="0.42578125" style="43" customWidth="1"/>
    <col min="14855" max="14855" width="34.28515625" style="43" customWidth="1"/>
    <col min="14856" max="14856" width="23" style="43" customWidth="1"/>
    <col min="14857" max="14857" width="11.42578125" style="43" customWidth="1"/>
    <col min="14858" max="14858" width="20.85546875" style="43" customWidth="1"/>
    <col min="14859" max="14859" width="25.28515625" style="43" customWidth="1"/>
    <col min="14860" max="14860" width="17.140625" style="43" customWidth="1"/>
    <col min="14861" max="14861" width="22.140625" style="43" customWidth="1"/>
    <col min="14862" max="14862" width="32.28515625" style="43" customWidth="1"/>
    <col min="14863" max="14863" width="24.28515625" style="43" customWidth="1"/>
    <col min="14864" max="14864" width="39.140625" style="43" customWidth="1"/>
    <col min="14865" max="14865" width="25.5703125" style="43" customWidth="1"/>
    <col min="14866" max="14869" width="25.42578125" style="43" customWidth="1"/>
    <col min="14870" max="14870" width="26.42578125" style="43" customWidth="1"/>
    <col min="14871" max="14871" width="22.7109375" style="43" customWidth="1"/>
    <col min="14872" max="14872" width="29" style="43" customWidth="1"/>
    <col min="14873" max="14873" width="23.28515625" style="43" customWidth="1"/>
    <col min="14874" max="14874" width="22.7109375" style="43" customWidth="1"/>
    <col min="14875" max="14875" width="15.7109375" style="43" customWidth="1"/>
    <col min="14876" max="14876" width="23" style="43" customWidth="1"/>
    <col min="14877" max="15109" width="11.42578125" style="43"/>
    <col min="15110" max="15110" width="0.42578125" style="43" customWidth="1"/>
    <col min="15111" max="15111" width="34.28515625" style="43" customWidth="1"/>
    <col min="15112" max="15112" width="23" style="43" customWidth="1"/>
    <col min="15113" max="15113" width="11.42578125" style="43" customWidth="1"/>
    <col min="15114" max="15114" width="20.85546875" style="43" customWidth="1"/>
    <col min="15115" max="15115" width="25.28515625" style="43" customWidth="1"/>
    <col min="15116" max="15116" width="17.140625" style="43" customWidth="1"/>
    <col min="15117" max="15117" width="22.140625" style="43" customWidth="1"/>
    <col min="15118" max="15118" width="32.28515625" style="43" customWidth="1"/>
    <col min="15119" max="15119" width="24.28515625" style="43" customWidth="1"/>
    <col min="15120" max="15120" width="39.140625" style="43" customWidth="1"/>
    <col min="15121" max="15121" width="25.5703125" style="43" customWidth="1"/>
    <col min="15122" max="15125" width="25.42578125" style="43" customWidth="1"/>
    <col min="15126" max="15126" width="26.42578125" style="43" customWidth="1"/>
    <col min="15127" max="15127" width="22.7109375" style="43" customWidth="1"/>
    <col min="15128" max="15128" width="29" style="43" customWidth="1"/>
    <col min="15129" max="15129" width="23.28515625" style="43" customWidth="1"/>
    <col min="15130" max="15130" width="22.7109375" style="43" customWidth="1"/>
    <col min="15131" max="15131" width="15.7109375" style="43" customWidth="1"/>
    <col min="15132" max="15132" width="23" style="43" customWidth="1"/>
    <col min="15133" max="15365" width="11.42578125" style="43"/>
    <col min="15366" max="15366" width="0.42578125" style="43" customWidth="1"/>
    <col min="15367" max="15367" width="34.28515625" style="43" customWidth="1"/>
    <col min="15368" max="15368" width="23" style="43" customWidth="1"/>
    <col min="15369" max="15369" width="11.42578125" style="43" customWidth="1"/>
    <col min="15370" max="15370" width="20.85546875" style="43" customWidth="1"/>
    <col min="15371" max="15371" width="25.28515625" style="43" customWidth="1"/>
    <col min="15372" max="15372" width="17.140625" style="43" customWidth="1"/>
    <col min="15373" max="15373" width="22.140625" style="43" customWidth="1"/>
    <col min="15374" max="15374" width="32.28515625" style="43" customWidth="1"/>
    <col min="15375" max="15375" width="24.28515625" style="43" customWidth="1"/>
    <col min="15376" max="15376" width="39.140625" style="43" customWidth="1"/>
    <col min="15377" max="15377" width="25.5703125" style="43" customWidth="1"/>
    <col min="15378" max="15381" width="25.42578125" style="43" customWidth="1"/>
    <col min="15382" max="15382" width="26.42578125" style="43" customWidth="1"/>
    <col min="15383" max="15383" width="22.7109375" style="43" customWidth="1"/>
    <col min="15384" max="15384" width="29" style="43" customWidth="1"/>
    <col min="15385" max="15385" width="23.28515625" style="43" customWidth="1"/>
    <col min="15386" max="15386" width="22.7109375" style="43" customWidth="1"/>
    <col min="15387" max="15387" width="15.7109375" style="43" customWidth="1"/>
    <col min="15388" max="15388" width="23" style="43" customWidth="1"/>
    <col min="15389" max="15621" width="11.42578125" style="43"/>
    <col min="15622" max="15622" width="0.42578125" style="43" customWidth="1"/>
    <col min="15623" max="15623" width="34.28515625" style="43" customWidth="1"/>
    <col min="15624" max="15624" width="23" style="43" customWidth="1"/>
    <col min="15625" max="15625" width="11.42578125" style="43" customWidth="1"/>
    <col min="15626" max="15626" width="20.85546875" style="43" customWidth="1"/>
    <col min="15627" max="15627" width="25.28515625" style="43" customWidth="1"/>
    <col min="15628" max="15628" width="17.140625" style="43" customWidth="1"/>
    <col min="15629" max="15629" width="22.140625" style="43" customWidth="1"/>
    <col min="15630" max="15630" width="32.28515625" style="43" customWidth="1"/>
    <col min="15631" max="15631" width="24.28515625" style="43" customWidth="1"/>
    <col min="15632" max="15632" width="39.140625" style="43" customWidth="1"/>
    <col min="15633" max="15633" width="25.5703125" style="43" customWidth="1"/>
    <col min="15634" max="15637" width="25.42578125" style="43" customWidth="1"/>
    <col min="15638" max="15638" width="26.42578125" style="43" customWidth="1"/>
    <col min="15639" max="15639" width="22.7109375" style="43" customWidth="1"/>
    <col min="15640" max="15640" width="29" style="43" customWidth="1"/>
    <col min="15641" max="15641" width="23.28515625" style="43" customWidth="1"/>
    <col min="15642" max="15642" width="22.7109375" style="43" customWidth="1"/>
    <col min="15643" max="15643" width="15.7109375" style="43" customWidth="1"/>
    <col min="15644" max="15644" width="23" style="43" customWidth="1"/>
    <col min="15645" max="15877" width="11.42578125" style="43"/>
    <col min="15878" max="15878" width="0.42578125" style="43" customWidth="1"/>
    <col min="15879" max="15879" width="34.28515625" style="43" customWidth="1"/>
    <col min="15880" max="15880" width="23" style="43" customWidth="1"/>
    <col min="15881" max="15881" width="11.42578125" style="43" customWidth="1"/>
    <col min="15882" max="15882" width="20.85546875" style="43" customWidth="1"/>
    <col min="15883" max="15883" width="25.28515625" style="43" customWidth="1"/>
    <col min="15884" max="15884" width="17.140625" style="43" customWidth="1"/>
    <col min="15885" max="15885" width="22.140625" style="43" customWidth="1"/>
    <col min="15886" max="15886" width="32.28515625" style="43" customWidth="1"/>
    <col min="15887" max="15887" width="24.28515625" style="43" customWidth="1"/>
    <col min="15888" max="15888" width="39.140625" style="43" customWidth="1"/>
    <col min="15889" max="15889" width="25.5703125" style="43" customWidth="1"/>
    <col min="15890" max="15893" width="25.42578125" style="43" customWidth="1"/>
    <col min="15894" max="15894" width="26.42578125" style="43" customWidth="1"/>
    <col min="15895" max="15895" width="22.7109375" style="43" customWidth="1"/>
    <col min="15896" max="15896" width="29" style="43" customWidth="1"/>
    <col min="15897" max="15897" width="23.28515625" style="43" customWidth="1"/>
    <col min="15898" max="15898" width="22.7109375" style="43" customWidth="1"/>
    <col min="15899" max="15899" width="15.7109375" style="43" customWidth="1"/>
    <col min="15900" max="15900" width="23" style="43" customWidth="1"/>
    <col min="15901" max="16133" width="11.42578125" style="43"/>
    <col min="16134" max="16134" width="0.42578125" style="43" customWidth="1"/>
    <col min="16135" max="16135" width="34.28515625" style="43" customWidth="1"/>
    <col min="16136" max="16136" width="23" style="43" customWidth="1"/>
    <col min="16137" max="16137" width="11.42578125" style="43" customWidth="1"/>
    <col min="16138" max="16138" width="20.85546875" style="43" customWidth="1"/>
    <col min="16139" max="16139" width="25.28515625" style="43" customWidth="1"/>
    <col min="16140" max="16140" width="17.140625" style="43" customWidth="1"/>
    <col min="16141" max="16141" width="22.140625" style="43" customWidth="1"/>
    <col min="16142" max="16142" width="32.28515625" style="43" customWidth="1"/>
    <col min="16143" max="16143" width="24.28515625" style="43" customWidth="1"/>
    <col min="16144" max="16144" width="39.140625" style="43" customWidth="1"/>
    <col min="16145" max="16145" width="25.5703125" style="43" customWidth="1"/>
    <col min="16146" max="16149" width="25.42578125" style="43" customWidth="1"/>
    <col min="16150" max="16150" width="26.42578125" style="43" customWidth="1"/>
    <col min="16151" max="16151" width="22.7109375" style="43" customWidth="1"/>
    <col min="16152" max="16152" width="29" style="43" customWidth="1"/>
    <col min="16153" max="16153" width="23.28515625" style="43" customWidth="1"/>
    <col min="16154" max="16154" width="22.7109375" style="43" customWidth="1"/>
    <col min="16155" max="16155" width="15.7109375" style="43" customWidth="1"/>
    <col min="16156" max="16156" width="23" style="43" customWidth="1"/>
    <col min="16157" max="16384" width="11.42578125" style="43"/>
  </cols>
  <sheetData>
    <row r="1" spans="1:29" s="37" customFormat="1" ht="94.5" x14ac:dyDescent="0.25">
      <c r="A1" s="80" t="s">
        <v>114</v>
      </c>
      <c r="B1" s="80" t="s">
        <v>7</v>
      </c>
      <c r="C1" s="80" t="s">
        <v>1293</v>
      </c>
      <c r="D1" s="80" t="s">
        <v>0</v>
      </c>
      <c r="E1" s="81" t="s">
        <v>1</v>
      </c>
      <c r="F1" s="80" t="s">
        <v>2</v>
      </c>
      <c r="G1" s="80" t="s">
        <v>3</v>
      </c>
      <c r="H1" s="80" t="s">
        <v>4</v>
      </c>
      <c r="I1" s="80" t="s">
        <v>5</v>
      </c>
      <c r="J1" s="80" t="s">
        <v>6</v>
      </c>
      <c r="K1" s="80" t="s">
        <v>7</v>
      </c>
      <c r="L1" s="80" t="s">
        <v>8</v>
      </c>
      <c r="M1" s="80" t="s">
        <v>9</v>
      </c>
      <c r="N1" s="80" t="s">
        <v>10</v>
      </c>
      <c r="O1" s="80" t="s">
        <v>11</v>
      </c>
      <c r="P1" s="80" t="s">
        <v>11</v>
      </c>
      <c r="Q1" s="80" t="s">
        <v>12</v>
      </c>
      <c r="R1" s="80" t="s">
        <v>13</v>
      </c>
      <c r="S1" s="80" t="s">
        <v>14</v>
      </c>
      <c r="T1" s="80" t="s">
        <v>15</v>
      </c>
      <c r="U1" s="80" t="s">
        <v>16</v>
      </c>
      <c r="V1" s="80" t="s">
        <v>17</v>
      </c>
      <c r="W1" s="82" t="s">
        <v>137</v>
      </c>
      <c r="X1" s="80" t="s">
        <v>18</v>
      </c>
      <c r="Y1" s="80" t="s">
        <v>19</v>
      </c>
      <c r="Z1" s="80" t="s">
        <v>20</v>
      </c>
      <c r="AA1" s="80" t="s">
        <v>1340</v>
      </c>
      <c r="AB1" s="80" t="s">
        <v>21</v>
      </c>
    </row>
    <row r="2" spans="1:29" ht="225" x14ac:dyDescent="0.25">
      <c r="A2" s="7" t="s">
        <v>741</v>
      </c>
      <c r="B2" s="38" t="s">
        <v>479</v>
      </c>
      <c r="C2" s="7">
        <v>47</v>
      </c>
      <c r="D2" s="4">
        <v>38</v>
      </c>
      <c r="E2" s="7" t="s">
        <v>477</v>
      </c>
      <c r="F2" s="39">
        <v>40626</v>
      </c>
      <c r="G2" s="39">
        <v>40658</v>
      </c>
      <c r="H2" s="7" t="s">
        <v>478</v>
      </c>
      <c r="I2" s="7" t="s">
        <v>1296</v>
      </c>
      <c r="J2" s="40" t="s">
        <v>1317</v>
      </c>
      <c r="K2" s="38" t="s">
        <v>479</v>
      </c>
      <c r="L2" s="7" t="s">
        <v>480</v>
      </c>
      <c r="M2" s="7" t="s">
        <v>481</v>
      </c>
      <c r="N2" s="7">
        <v>0</v>
      </c>
      <c r="O2" s="7" t="s">
        <v>482</v>
      </c>
      <c r="P2" s="7" t="s">
        <v>482</v>
      </c>
      <c r="Q2" s="7" t="s">
        <v>132</v>
      </c>
      <c r="R2" s="7" t="s">
        <v>28</v>
      </c>
      <c r="S2" s="41" t="s">
        <v>483</v>
      </c>
      <c r="T2" s="7">
        <v>0</v>
      </c>
      <c r="U2" s="7">
        <v>0</v>
      </c>
      <c r="V2" s="7">
        <v>0</v>
      </c>
      <c r="W2" s="7" t="s">
        <v>484</v>
      </c>
      <c r="X2" s="7" t="s">
        <v>485</v>
      </c>
      <c r="Y2" s="7" t="s">
        <v>486</v>
      </c>
      <c r="Z2" s="7" t="s">
        <v>487</v>
      </c>
      <c r="AA2" s="7" t="s">
        <v>1341</v>
      </c>
      <c r="AB2" s="7" t="s">
        <v>488</v>
      </c>
      <c r="AC2" s="42"/>
    </row>
    <row r="3" spans="1:29" ht="409.5" x14ac:dyDescent="0.25">
      <c r="A3" s="7" t="s">
        <v>741</v>
      </c>
      <c r="B3" s="44" t="s">
        <v>312</v>
      </c>
      <c r="C3" s="7">
        <v>29</v>
      </c>
      <c r="D3" s="4">
        <v>20</v>
      </c>
      <c r="E3" s="7" t="s">
        <v>310</v>
      </c>
      <c r="F3" s="39">
        <v>40658</v>
      </c>
      <c r="G3" s="39">
        <v>40668</v>
      </c>
      <c r="H3" s="7" t="s">
        <v>311</v>
      </c>
      <c r="I3" s="7" t="s">
        <v>1296</v>
      </c>
      <c r="J3" s="40" t="s">
        <v>1317</v>
      </c>
      <c r="K3" s="44" t="s">
        <v>312</v>
      </c>
      <c r="L3" s="7" t="s">
        <v>313</v>
      </c>
      <c r="M3" s="7" t="s">
        <v>314</v>
      </c>
      <c r="N3" s="7">
        <v>0</v>
      </c>
      <c r="O3" s="7" t="s">
        <v>315</v>
      </c>
      <c r="P3" s="7" t="s">
        <v>315</v>
      </c>
      <c r="Q3" s="7" t="s">
        <v>132</v>
      </c>
      <c r="R3" s="7" t="s">
        <v>28</v>
      </c>
      <c r="S3" s="7" t="s">
        <v>316</v>
      </c>
      <c r="T3" s="7">
        <v>0</v>
      </c>
      <c r="U3" s="7" t="s">
        <v>317</v>
      </c>
      <c r="V3" s="7" t="s">
        <v>318</v>
      </c>
      <c r="W3" s="7" t="s">
        <v>319</v>
      </c>
      <c r="X3" s="9"/>
      <c r="Y3" s="9" t="s">
        <v>320</v>
      </c>
      <c r="Z3" s="9" t="s">
        <v>321</v>
      </c>
      <c r="AA3" s="9" t="s">
        <v>1342</v>
      </c>
      <c r="AB3" s="9" t="s">
        <v>322</v>
      </c>
    </row>
    <row r="4" spans="1:29" ht="45" x14ac:dyDescent="0.25">
      <c r="A4" s="7" t="s">
        <v>954</v>
      </c>
      <c r="B4" s="7" t="s">
        <v>744</v>
      </c>
      <c r="C4" s="7">
        <v>80</v>
      </c>
      <c r="D4" s="4">
        <v>1</v>
      </c>
      <c r="E4" s="45" t="s">
        <v>742</v>
      </c>
      <c r="F4" s="39">
        <v>40801</v>
      </c>
      <c r="G4" s="39">
        <v>40868</v>
      </c>
      <c r="H4" s="7" t="s">
        <v>743</v>
      </c>
      <c r="I4" s="7" t="s">
        <v>1296</v>
      </c>
      <c r="J4" s="46" t="s">
        <v>1225</v>
      </c>
      <c r="K4" s="7" t="s">
        <v>744</v>
      </c>
      <c r="L4" s="7" t="s">
        <v>32</v>
      </c>
      <c r="M4" s="7">
        <v>0</v>
      </c>
      <c r="N4" s="7">
        <v>0</v>
      </c>
      <c r="O4" s="7" t="s">
        <v>745</v>
      </c>
      <c r="P4" s="7" t="s">
        <v>745</v>
      </c>
      <c r="Q4" s="7" t="s">
        <v>625</v>
      </c>
      <c r="R4" s="7" t="s">
        <v>746</v>
      </c>
      <c r="S4" s="7" t="s">
        <v>747</v>
      </c>
      <c r="T4" s="7">
        <v>0</v>
      </c>
      <c r="U4" s="7" t="s">
        <v>748</v>
      </c>
      <c r="V4" s="7">
        <v>0</v>
      </c>
      <c r="W4" s="7"/>
      <c r="X4" s="40"/>
      <c r="Y4" s="7" t="s">
        <v>950</v>
      </c>
      <c r="Z4" s="7">
        <v>0</v>
      </c>
      <c r="AA4" s="7"/>
      <c r="AB4" s="7"/>
    </row>
    <row r="5" spans="1:29" ht="45" x14ac:dyDescent="0.25">
      <c r="A5" s="7" t="s">
        <v>954</v>
      </c>
      <c r="B5" s="7" t="s">
        <v>756</v>
      </c>
      <c r="C5" s="7">
        <v>82</v>
      </c>
      <c r="D5" s="4">
        <v>3</v>
      </c>
      <c r="E5" s="45" t="s">
        <v>755</v>
      </c>
      <c r="F5" s="47"/>
      <c r="G5" s="48">
        <v>37747</v>
      </c>
      <c r="H5" s="7" t="s">
        <v>743</v>
      </c>
      <c r="I5" s="7" t="s">
        <v>1296</v>
      </c>
      <c r="J5" s="46" t="s">
        <v>1225</v>
      </c>
      <c r="K5" s="7" t="s">
        <v>756</v>
      </c>
      <c r="L5" s="7" t="s">
        <v>32</v>
      </c>
      <c r="M5" s="6">
        <v>0</v>
      </c>
      <c r="N5" s="7">
        <v>0</v>
      </c>
      <c r="O5" s="47" t="s">
        <v>136</v>
      </c>
      <c r="P5" s="47" t="s">
        <v>136</v>
      </c>
      <c r="Q5" s="47" t="s">
        <v>757</v>
      </c>
      <c r="R5" s="47" t="s">
        <v>758</v>
      </c>
      <c r="S5" s="47" t="s">
        <v>759</v>
      </c>
      <c r="T5" s="7">
        <v>0</v>
      </c>
      <c r="U5" s="7" t="s">
        <v>748</v>
      </c>
      <c r="V5" s="7">
        <v>0</v>
      </c>
      <c r="W5" s="7"/>
      <c r="X5" s="40"/>
      <c r="Y5" s="7" t="s">
        <v>950</v>
      </c>
      <c r="Z5" s="6">
        <v>0</v>
      </c>
      <c r="AA5" s="6"/>
      <c r="AB5" s="6"/>
      <c r="AC5" s="49"/>
    </row>
    <row r="6" spans="1:29" ht="45" x14ac:dyDescent="0.25">
      <c r="A6" s="7" t="s">
        <v>954</v>
      </c>
      <c r="B6" s="7" t="s">
        <v>761</v>
      </c>
      <c r="C6" s="7">
        <v>83</v>
      </c>
      <c r="D6" s="4">
        <v>4</v>
      </c>
      <c r="E6" s="45" t="s">
        <v>760</v>
      </c>
      <c r="F6" s="7"/>
      <c r="G6" s="48">
        <v>39925</v>
      </c>
      <c r="H6" s="7" t="s">
        <v>743</v>
      </c>
      <c r="I6" s="7" t="s">
        <v>1296</v>
      </c>
      <c r="J6" s="46" t="s">
        <v>1225</v>
      </c>
      <c r="K6" s="7" t="s">
        <v>761</v>
      </c>
      <c r="L6" s="7" t="s">
        <v>32</v>
      </c>
      <c r="M6" s="6">
        <v>0</v>
      </c>
      <c r="N6" s="7">
        <v>0</v>
      </c>
      <c r="O6" s="7" t="s">
        <v>136</v>
      </c>
      <c r="P6" s="7" t="s">
        <v>136</v>
      </c>
      <c r="Q6" s="7" t="s">
        <v>757</v>
      </c>
      <c r="R6" s="7" t="s">
        <v>758</v>
      </c>
      <c r="S6" s="7" t="s">
        <v>762</v>
      </c>
      <c r="T6" s="7">
        <v>0</v>
      </c>
      <c r="U6" s="7" t="s">
        <v>754</v>
      </c>
      <c r="V6" s="7">
        <v>0</v>
      </c>
      <c r="W6" s="7"/>
      <c r="X6" s="7"/>
      <c r="Y6" s="7" t="s">
        <v>951</v>
      </c>
      <c r="Z6" s="6">
        <v>0</v>
      </c>
      <c r="AA6" s="6"/>
      <c r="AB6" s="6"/>
    </row>
    <row r="7" spans="1:29" ht="45" x14ac:dyDescent="0.25">
      <c r="A7" s="7" t="s">
        <v>954</v>
      </c>
      <c r="B7" s="7" t="s">
        <v>756</v>
      </c>
      <c r="C7" s="7">
        <v>85</v>
      </c>
      <c r="D7" s="4">
        <v>6</v>
      </c>
      <c r="E7" s="45" t="s">
        <v>767</v>
      </c>
      <c r="F7" s="7"/>
      <c r="G7" s="39">
        <v>37747</v>
      </c>
      <c r="H7" s="7" t="s">
        <v>743</v>
      </c>
      <c r="I7" s="7" t="s">
        <v>1296</v>
      </c>
      <c r="J7" s="46" t="s">
        <v>1225</v>
      </c>
      <c r="K7" s="7" t="s">
        <v>756</v>
      </c>
      <c r="L7" s="7" t="s">
        <v>32</v>
      </c>
      <c r="M7" s="6">
        <v>0</v>
      </c>
      <c r="N7" s="7">
        <v>0</v>
      </c>
      <c r="O7" s="7" t="s">
        <v>136</v>
      </c>
      <c r="P7" s="7" t="s">
        <v>136</v>
      </c>
      <c r="Q7" s="7" t="s">
        <v>757</v>
      </c>
      <c r="R7" s="7" t="s">
        <v>768</v>
      </c>
      <c r="S7" s="7" t="s">
        <v>769</v>
      </c>
      <c r="T7" s="7">
        <v>0</v>
      </c>
      <c r="U7" s="7" t="s">
        <v>754</v>
      </c>
      <c r="V7" s="7">
        <v>0</v>
      </c>
      <c r="W7" s="7"/>
      <c r="X7" s="40"/>
      <c r="Y7" s="7" t="s">
        <v>951</v>
      </c>
      <c r="Z7" s="6">
        <v>0</v>
      </c>
      <c r="AA7" s="6"/>
      <c r="AB7" s="6"/>
      <c r="AC7" s="42"/>
    </row>
    <row r="8" spans="1:29" ht="45" x14ac:dyDescent="0.25">
      <c r="A8" s="7" t="s">
        <v>954</v>
      </c>
      <c r="B8" s="7" t="s">
        <v>771</v>
      </c>
      <c r="C8" s="7">
        <v>86</v>
      </c>
      <c r="D8" s="4">
        <v>7</v>
      </c>
      <c r="E8" s="45" t="s">
        <v>770</v>
      </c>
      <c r="F8" s="7"/>
      <c r="G8" s="39">
        <v>38258</v>
      </c>
      <c r="H8" s="7" t="s">
        <v>743</v>
      </c>
      <c r="I8" s="7" t="s">
        <v>1296</v>
      </c>
      <c r="J8" s="46" t="s">
        <v>1225</v>
      </c>
      <c r="K8" s="7" t="s">
        <v>771</v>
      </c>
      <c r="L8" s="7" t="s">
        <v>32</v>
      </c>
      <c r="M8" s="7">
        <v>0</v>
      </c>
      <c r="N8" s="7">
        <v>0</v>
      </c>
      <c r="O8" s="7" t="s">
        <v>136</v>
      </c>
      <c r="P8" s="7" t="s">
        <v>136</v>
      </c>
      <c r="Q8" s="7" t="s">
        <v>757</v>
      </c>
      <c r="R8" s="7" t="s">
        <v>758</v>
      </c>
      <c r="S8" s="7" t="s">
        <v>772</v>
      </c>
      <c r="T8" s="7">
        <v>0</v>
      </c>
      <c r="U8" s="7" t="s">
        <v>754</v>
      </c>
      <c r="V8" s="7">
        <v>0</v>
      </c>
      <c r="W8" s="7"/>
      <c r="X8" s="40"/>
      <c r="Y8" s="7" t="s">
        <v>951</v>
      </c>
      <c r="Z8" s="7">
        <v>0</v>
      </c>
      <c r="AA8" s="7"/>
      <c r="AB8" s="7"/>
    </row>
    <row r="9" spans="1:29" ht="45" x14ac:dyDescent="0.25">
      <c r="A9" s="7" t="s">
        <v>954</v>
      </c>
      <c r="B9" s="7" t="s">
        <v>771</v>
      </c>
      <c r="C9" s="7">
        <v>87</v>
      </c>
      <c r="D9" s="4">
        <v>8</v>
      </c>
      <c r="E9" s="50" t="s">
        <v>773</v>
      </c>
      <c r="F9" s="7"/>
      <c r="G9" s="39">
        <v>38257</v>
      </c>
      <c r="H9" s="7" t="s">
        <v>743</v>
      </c>
      <c r="I9" s="7" t="s">
        <v>1296</v>
      </c>
      <c r="J9" s="46" t="s">
        <v>1225</v>
      </c>
      <c r="K9" s="7" t="s">
        <v>771</v>
      </c>
      <c r="L9" s="7" t="s">
        <v>32</v>
      </c>
      <c r="M9" s="7">
        <v>0</v>
      </c>
      <c r="N9" s="7">
        <v>0</v>
      </c>
      <c r="O9" s="7" t="s">
        <v>136</v>
      </c>
      <c r="P9" s="7" t="s">
        <v>136</v>
      </c>
      <c r="Q9" s="7" t="s">
        <v>757</v>
      </c>
      <c r="R9" s="7" t="s">
        <v>758</v>
      </c>
      <c r="S9" s="7" t="s">
        <v>774</v>
      </c>
      <c r="T9" s="7">
        <v>0</v>
      </c>
      <c r="U9" s="7" t="s">
        <v>775</v>
      </c>
      <c r="V9" s="7">
        <v>0</v>
      </c>
      <c r="W9" s="7"/>
      <c r="X9" s="40"/>
      <c r="Y9" s="7" t="s">
        <v>950</v>
      </c>
      <c r="Z9" s="7">
        <v>0</v>
      </c>
      <c r="AA9" s="7"/>
      <c r="AB9" s="7"/>
    </row>
    <row r="10" spans="1:29" ht="45" x14ac:dyDescent="0.25">
      <c r="A10" s="7" t="s">
        <v>954</v>
      </c>
      <c r="B10" s="7" t="s">
        <v>777</v>
      </c>
      <c r="C10" s="7">
        <v>88</v>
      </c>
      <c r="D10" s="4">
        <v>9</v>
      </c>
      <c r="E10" s="45" t="s">
        <v>776</v>
      </c>
      <c r="F10" s="7"/>
      <c r="G10" s="39">
        <v>37768</v>
      </c>
      <c r="H10" s="7" t="s">
        <v>743</v>
      </c>
      <c r="I10" s="7" t="s">
        <v>1296</v>
      </c>
      <c r="J10" s="46" t="s">
        <v>1225</v>
      </c>
      <c r="K10" s="7" t="s">
        <v>777</v>
      </c>
      <c r="L10" s="7" t="s">
        <v>32</v>
      </c>
      <c r="M10" s="7">
        <v>0</v>
      </c>
      <c r="N10" s="7">
        <v>0</v>
      </c>
      <c r="O10" s="7" t="s">
        <v>136</v>
      </c>
      <c r="P10" s="7" t="s">
        <v>136</v>
      </c>
      <c r="Q10" s="7" t="s">
        <v>757</v>
      </c>
      <c r="R10" s="7" t="s">
        <v>778</v>
      </c>
      <c r="S10" s="7" t="s">
        <v>779</v>
      </c>
      <c r="T10" s="7">
        <v>0</v>
      </c>
      <c r="U10" s="7" t="s">
        <v>775</v>
      </c>
      <c r="V10" s="7">
        <v>0</v>
      </c>
      <c r="W10" s="7"/>
      <c r="X10" s="40"/>
      <c r="Y10" s="7" t="s">
        <v>950</v>
      </c>
      <c r="Z10" s="7">
        <v>0</v>
      </c>
      <c r="AA10" s="7"/>
      <c r="AB10" s="7"/>
    </row>
    <row r="11" spans="1:29" ht="45" x14ac:dyDescent="0.25">
      <c r="A11" s="7" t="s">
        <v>954</v>
      </c>
      <c r="B11" s="7" t="s">
        <v>781</v>
      </c>
      <c r="C11" s="7">
        <v>89</v>
      </c>
      <c r="D11" s="4">
        <v>10</v>
      </c>
      <c r="E11" s="45" t="s">
        <v>780</v>
      </c>
      <c r="F11" s="7"/>
      <c r="G11" s="39">
        <v>38475</v>
      </c>
      <c r="H11" s="7" t="s">
        <v>743</v>
      </c>
      <c r="I11" s="7" t="s">
        <v>1296</v>
      </c>
      <c r="J11" s="46" t="s">
        <v>1225</v>
      </c>
      <c r="K11" s="7" t="s">
        <v>781</v>
      </c>
      <c r="L11" s="7" t="s">
        <v>32</v>
      </c>
      <c r="M11" s="7">
        <v>0</v>
      </c>
      <c r="N11" s="7">
        <v>0</v>
      </c>
      <c r="O11" s="7" t="s">
        <v>136</v>
      </c>
      <c r="P11" s="7" t="s">
        <v>136</v>
      </c>
      <c r="Q11" s="7" t="s">
        <v>757</v>
      </c>
      <c r="R11" s="7" t="s">
        <v>765</v>
      </c>
      <c r="S11" s="7" t="s">
        <v>782</v>
      </c>
      <c r="T11" s="7">
        <v>0</v>
      </c>
      <c r="U11" s="7" t="s">
        <v>754</v>
      </c>
      <c r="V11" s="7">
        <v>0</v>
      </c>
      <c r="W11" s="7"/>
      <c r="X11" s="40"/>
      <c r="Y11" s="7" t="s">
        <v>951</v>
      </c>
      <c r="Z11" s="7">
        <v>0</v>
      </c>
      <c r="AA11" s="7"/>
      <c r="AB11" s="7"/>
    </row>
    <row r="12" spans="1:29" ht="45" x14ac:dyDescent="0.25">
      <c r="A12" s="7" t="s">
        <v>954</v>
      </c>
      <c r="B12" s="7" t="s">
        <v>784</v>
      </c>
      <c r="C12" s="7">
        <v>90</v>
      </c>
      <c r="D12" s="4">
        <v>11</v>
      </c>
      <c r="E12" s="45" t="s">
        <v>783</v>
      </c>
      <c r="F12" s="7"/>
      <c r="G12" s="39">
        <v>37813</v>
      </c>
      <c r="H12" s="7" t="s">
        <v>743</v>
      </c>
      <c r="I12" s="7" t="s">
        <v>1296</v>
      </c>
      <c r="J12" s="46" t="s">
        <v>1225</v>
      </c>
      <c r="K12" s="7" t="s">
        <v>784</v>
      </c>
      <c r="L12" s="7" t="s">
        <v>32</v>
      </c>
      <c r="M12" s="6">
        <v>0</v>
      </c>
      <c r="N12" s="7">
        <v>0</v>
      </c>
      <c r="O12" s="7" t="s">
        <v>785</v>
      </c>
      <c r="P12" s="7" t="s">
        <v>785</v>
      </c>
      <c r="Q12" s="7" t="s">
        <v>757</v>
      </c>
      <c r="R12" s="7" t="s">
        <v>746</v>
      </c>
      <c r="S12" s="7" t="s">
        <v>786</v>
      </c>
      <c r="T12" s="7"/>
      <c r="U12" s="7" t="s">
        <v>748</v>
      </c>
      <c r="V12" s="7">
        <v>0</v>
      </c>
      <c r="W12" s="7"/>
      <c r="X12" s="40"/>
      <c r="Y12" s="7" t="s">
        <v>950</v>
      </c>
      <c r="Z12" s="6">
        <v>0</v>
      </c>
      <c r="AA12" s="6"/>
      <c r="AB12" s="6"/>
    </row>
    <row r="13" spans="1:29" ht="45" x14ac:dyDescent="0.25">
      <c r="A13" s="7" t="s">
        <v>954</v>
      </c>
      <c r="B13" s="7" t="s">
        <v>761</v>
      </c>
      <c r="C13" s="7">
        <v>91</v>
      </c>
      <c r="D13" s="4">
        <v>12</v>
      </c>
      <c r="E13" s="45" t="s">
        <v>787</v>
      </c>
      <c r="F13" s="39">
        <v>39883</v>
      </c>
      <c r="G13" s="39">
        <v>39925</v>
      </c>
      <c r="H13" s="7" t="s">
        <v>743</v>
      </c>
      <c r="I13" s="7" t="s">
        <v>1296</v>
      </c>
      <c r="J13" s="46" t="s">
        <v>1225</v>
      </c>
      <c r="K13" s="7" t="s">
        <v>761</v>
      </c>
      <c r="L13" s="7" t="s">
        <v>32</v>
      </c>
      <c r="M13" s="6">
        <v>0</v>
      </c>
      <c r="N13" s="7">
        <v>0</v>
      </c>
      <c r="O13" s="7" t="s">
        <v>136</v>
      </c>
      <c r="P13" s="7" t="s">
        <v>136</v>
      </c>
      <c r="Q13" s="7" t="s">
        <v>625</v>
      </c>
      <c r="R13" s="7" t="s">
        <v>758</v>
      </c>
      <c r="S13" s="7" t="s">
        <v>788</v>
      </c>
      <c r="T13" s="7">
        <v>0</v>
      </c>
      <c r="U13" s="7" t="s">
        <v>775</v>
      </c>
      <c r="V13" s="7">
        <v>0</v>
      </c>
      <c r="W13" s="7"/>
      <c r="X13" s="40"/>
      <c r="Y13" s="7" t="s">
        <v>951</v>
      </c>
      <c r="Z13" s="6">
        <v>0</v>
      </c>
      <c r="AA13" s="6"/>
      <c r="AB13" s="6"/>
    </row>
    <row r="14" spans="1:29" ht="45" x14ac:dyDescent="0.25">
      <c r="A14" s="7" t="s">
        <v>954</v>
      </c>
      <c r="B14" s="7" t="s">
        <v>790</v>
      </c>
      <c r="C14" s="7">
        <v>92</v>
      </c>
      <c r="D14" s="4">
        <v>13</v>
      </c>
      <c r="E14" s="51" t="s">
        <v>789</v>
      </c>
      <c r="F14" s="39">
        <v>41513</v>
      </c>
      <c r="G14" s="39">
        <v>41578</v>
      </c>
      <c r="H14" s="7" t="s">
        <v>743</v>
      </c>
      <c r="I14" s="7" t="s">
        <v>1296</v>
      </c>
      <c r="J14" s="46" t="s">
        <v>1225</v>
      </c>
      <c r="K14" s="7" t="s">
        <v>790</v>
      </c>
      <c r="L14" s="7" t="s">
        <v>32</v>
      </c>
      <c r="M14" s="6">
        <v>0</v>
      </c>
      <c r="N14" s="7">
        <v>0</v>
      </c>
      <c r="O14" s="7" t="s">
        <v>235</v>
      </c>
      <c r="P14" s="7" t="s">
        <v>235</v>
      </c>
      <c r="Q14" s="7" t="s">
        <v>625</v>
      </c>
      <c r="R14" s="7" t="s">
        <v>778</v>
      </c>
      <c r="S14" s="7" t="s">
        <v>791</v>
      </c>
      <c r="T14" s="7">
        <v>0</v>
      </c>
      <c r="U14" s="7" t="s">
        <v>775</v>
      </c>
      <c r="V14" s="7">
        <v>0</v>
      </c>
      <c r="W14" s="7"/>
      <c r="X14" s="40"/>
      <c r="Y14" s="52"/>
      <c r="Z14" s="6">
        <v>0</v>
      </c>
      <c r="AA14" s="6"/>
      <c r="AB14" s="6"/>
    </row>
    <row r="15" spans="1:29" ht="165" x14ac:dyDescent="0.25">
      <c r="A15" s="7" t="s">
        <v>1221</v>
      </c>
      <c r="B15" s="7" t="s">
        <v>1137</v>
      </c>
      <c r="C15" s="7">
        <v>176</v>
      </c>
      <c r="D15" s="4">
        <v>43</v>
      </c>
      <c r="E15" s="7" t="s">
        <v>1135</v>
      </c>
      <c r="F15" s="7"/>
      <c r="G15" s="39">
        <v>42769</v>
      </c>
      <c r="H15" s="7" t="s">
        <v>1136</v>
      </c>
      <c r="I15" s="7" t="s">
        <v>1295</v>
      </c>
      <c r="J15" s="46" t="s">
        <v>1225</v>
      </c>
      <c r="K15" s="7" t="s">
        <v>1137</v>
      </c>
      <c r="L15" s="7"/>
      <c r="M15" s="6" t="s">
        <v>1138</v>
      </c>
      <c r="N15" s="7">
        <v>0</v>
      </c>
      <c r="O15" s="7" t="s">
        <v>991</v>
      </c>
      <c r="P15" s="7" t="s">
        <v>991</v>
      </c>
      <c r="Q15" s="7" t="s">
        <v>27</v>
      </c>
      <c r="R15" s="7" t="s">
        <v>1139</v>
      </c>
      <c r="S15" s="7" t="s">
        <v>1140</v>
      </c>
      <c r="T15" s="7">
        <v>0</v>
      </c>
      <c r="U15" s="6">
        <v>0.7</v>
      </c>
      <c r="V15" s="7">
        <v>0</v>
      </c>
      <c r="W15" s="7"/>
      <c r="X15" s="40" t="s">
        <v>1211</v>
      </c>
      <c r="Y15" s="7" t="s">
        <v>1184</v>
      </c>
      <c r="Z15" s="6">
        <v>0</v>
      </c>
      <c r="AA15" s="6"/>
      <c r="AB15" s="6" t="s">
        <v>1212</v>
      </c>
    </row>
    <row r="16" spans="1:29" ht="165" x14ac:dyDescent="0.25">
      <c r="A16" s="7" t="s">
        <v>1221</v>
      </c>
      <c r="B16" s="7" t="s">
        <v>1142</v>
      </c>
      <c r="C16" s="7">
        <v>177</v>
      </c>
      <c r="D16" s="4">
        <v>44</v>
      </c>
      <c r="E16" s="7" t="s">
        <v>1141</v>
      </c>
      <c r="F16" s="7"/>
      <c r="G16" s="39">
        <v>42760</v>
      </c>
      <c r="H16" s="7" t="s">
        <v>1136</v>
      </c>
      <c r="I16" s="7" t="s">
        <v>1295</v>
      </c>
      <c r="J16" s="46" t="s">
        <v>1225</v>
      </c>
      <c r="K16" s="7" t="s">
        <v>1142</v>
      </c>
      <c r="L16" s="7"/>
      <c r="M16" s="6" t="s">
        <v>1143</v>
      </c>
      <c r="N16" s="7">
        <v>0</v>
      </c>
      <c r="O16" s="7" t="s">
        <v>991</v>
      </c>
      <c r="P16" s="7" t="s">
        <v>991</v>
      </c>
      <c r="Q16" s="7" t="s">
        <v>132</v>
      </c>
      <c r="R16" s="7" t="s">
        <v>1144</v>
      </c>
      <c r="S16" s="7" t="s">
        <v>1145</v>
      </c>
      <c r="T16" s="7">
        <v>0</v>
      </c>
      <c r="U16" s="6">
        <v>0.5</v>
      </c>
      <c r="V16" s="7">
        <v>0</v>
      </c>
      <c r="W16" s="7"/>
      <c r="X16" s="40" t="s">
        <v>1145</v>
      </c>
      <c r="Y16" s="52" t="s">
        <v>1182</v>
      </c>
      <c r="Z16" s="6">
        <v>0</v>
      </c>
      <c r="AA16" s="6"/>
      <c r="AB16" s="6" t="s">
        <v>1213</v>
      </c>
      <c r="AC16" s="42"/>
    </row>
    <row r="17" spans="1:29" ht="195" x14ac:dyDescent="0.25">
      <c r="A17" s="7" t="s">
        <v>1221</v>
      </c>
      <c r="B17" s="7" t="s">
        <v>989</v>
      </c>
      <c r="C17" s="7">
        <v>140</v>
      </c>
      <c r="D17" s="4">
        <v>8</v>
      </c>
      <c r="E17" s="53" t="s">
        <v>988</v>
      </c>
      <c r="F17" s="7"/>
      <c r="G17" s="39">
        <v>37916</v>
      </c>
      <c r="H17" s="7" t="s">
        <v>22</v>
      </c>
      <c r="I17" s="7" t="s">
        <v>1296</v>
      </c>
      <c r="J17" s="46" t="s">
        <v>1225</v>
      </c>
      <c r="K17" s="7" t="s">
        <v>989</v>
      </c>
      <c r="L17" s="7" t="s">
        <v>958</v>
      </c>
      <c r="M17" s="6" t="s">
        <v>990</v>
      </c>
      <c r="N17" s="7">
        <v>0</v>
      </c>
      <c r="O17" s="7" t="s">
        <v>991</v>
      </c>
      <c r="P17" s="7" t="s">
        <v>991</v>
      </c>
      <c r="Q17" s="7" t="s">
        <v>27</v>
      </c>
      <c r="R17" s="7" t="s">
        <v>968</v>
      </c>
      <c r="S17" s="7" t="s">
        <v>992</v>
      </c>
      <c r="T17" s="7">
        <v>0</v>
      </c>
      <c r="U17" s="6">
        <v>0.1</v>
      </c>
      <c r="V17" s="7">
        <v>0</v>
      </c>
      <c r="W17" s="7"/>
      <c r="X17" s="40" t="s">
        <v>1175</v>
      </c>
      <c r="Y17" s="7" t="s">
        <v>1182</v>
      </c>
      <c r="Z17" s="6">
        <v>0</v>
      </c>
      <c r="AA17" s="6"/>
      <c r="AB17" s="6" t="s">
        <v>1183</v>
      </c>
    </row>
    <row r="18" spans="1:29" ht="195" x14ac:dyDescent="0.25">
      <c r="A18" s="7" t="s">
        <v>1221</v>
      </c>
      <c r="B18" s="7" t="s">
        <v>998</v>
      </c>
      <c r="C18" s="7">
        <v>142</v>
      </c>
      <c r="D18" s="4">
        <v>10</v>
      </c>
      <c r="E18" s="53" t="s">
        <v>997</v>
      </c>
      <c r="F18" s="7"/>
      <c r="G18" s="39">
        <v>38504</v>
      </c>
      <c r="H18" s="7" t="s">
        <v>22</v>
      </c>
      <c r="I18" s="7" t="s">
        <v>1296</v>
      </c>
      <c r="J18" s="46" t="s">
        <v>1225</v>
      </c>
      <c r="K18" s="7" t="s">
        <v>998</v>
      </c>
      <c r="L18" s="7" t="s">
        <v>958</v>
      </c>
      <c r="M18" s="6" t="s">
        <v>999</v>
      </c>
      <c r="N18" s="7">
        <v>0</v>
      </c>
      <c r="O18" s="7" t="s">
        <v>1000</v>
      </c>
      <c r="P18" s="7" t="s">
        <v>1000</v>
      </c>
      <c r="Q18" s="7" t="s">
        <v>27</v>
      </c>
      <c r="R18" s="7" t="s">
        <v>968</v>
      </c>
      <c r="S18" s="7" t="s">
        <v>1001</v>
      </c>
      <c r="T18" s="7">
        <v>0</v>
      </c>
      <c r="U18" s="6">
        <v>0.3</v>
      </c>
      <c r="V18" s="7">
        <v>0</v>
      </c>
      <c r="W18" s="7"/>
      <c r="X18" s="40" t="s">
        <v>1175</v>
      </c>
      <c r="Y18" s="7" t="s">
        <v>1184</v>
      </c>
      <c r="Z18" s="6">
        <v>0</v>
      </c>
      <c r="AA18" s="6"/>
      <c r="AB18" s="6" t="s">
        <v>1183</v>
      </c>
    </row>
    <row r="19" spans="1:29" ht="195" x14ac:dyDescent="0.25">
      <c r="A19" s="7" t="s">
        <v>1221</v>
      </c>
      <c r="B19" s="7" t="s">
        <v>1007</v>
      </c>
      <c r="C19" s="7">
        <v>144</v>
      </c>
      <c r="D19" s="4">
        <v>12</v>
      </c>
      <c r="E19" s="53" t="s">
        <v>1006</v>
      </c>
      <c r="F19" s="7"/>
      <c r="G19" s="39">
        <v>37775</v>
      </c>
      <c r="H19" s="7" t="s">
        <v>22</v>
      </c>
      <c r="I19" s="7" t="s">
        <v>1296</v>
      </c>
      <c r="J19" s="46" t="s">
        <v>1225</v>
      </c>
      <c r="K19" s="7" t="s">
        <v>1007</v>
      </c>
      <c r="L19" s="7" t="s">
        <v>958</v>
      </c>
      <c r="M19" s="6" t="s">
        <v>1008</v>
      </c>
      <c r="N19" s="7">
        <v>0</v>
      </c>
      <c r="O19" s="7" t="s">
        <v>1009</v>
      </c>
      <c r="P19" s="7" t="s">
        <v>1009</v>
      </c>
      <c r="Q19" s="7" t="s">
        <v>27</v>
      </c>
      <c r="R19" s="7" t="s">
        <v>968</v>
      </c>
      <c r="S19" s="7" t="s">
        <v>1010</v>
      </c>
      <c r="T19" s="7">
        <v>0</v>
      </c>
      <c r="U19" s="6">
        <v>0.2</v>
      </c>
      <c r="V19" s="7">
        <v>0</v>
      </c>
      <c r="W19" s="7"/>
      <c r="X19" s="40" t="s">
        <v>1175</v>
      </c>
      <c r="Y19" s="7" t="s">
        <v>1182</v>
      </c>
      <c r="Z19" s="6">
        <v>0</v>
      </c>
      <c r="AA19" s="6"/>
      <c r="AB19" s="6" t="s">
        <v>1183</v>
      </c>
    </row>
    <row r="20" spans="1:29" ht="195" x14ac:dyDescent="0.25">
      <c r="A20" s="7" t="s">
        <v>1221</v>
      </c>
      <c r="B20" s="7" t="s">
        <v>1021</v>
      </c>
      <c r="C20" s="7">
        <v>147</v>
      </c>
      <c r="D20" s="4">
        <v>15</v>
      </c>
      <c r="E20" s="53" t="s">
        <v>1020</v>
      </c>
      <c r="F20" s="7"/>
      <c r="G20" s="39">
        <v>37769</v>
      </c>
      <c r="H20" s="7" t="s">
        <v>22</v>
      </c>
      <c r="I20" s="7" t="s">
        <v>1296</v>
      </c>
      <c r="J20" s="46" t="s">
        <v>1225</v>
      </c>
      <c r="K20" s="7" t="s">
        <v>1021</v>
      </c>
      <c r="L20" s="7" t="s">
        <v>958</v>
      </c>
      <c r="M20" s="6" t="s">
        <v>1022</v>
      </c>
      <c r="N20" s="7">
        <v>0</v>
      </c>
      <c r="O20" s="7" t="s">
        <v>1009</v>
      </c>
      <c r="P20" s="7" t="s">
        <v>1009</v>
      </c>
      <c r="Q20" s="7" t="s">
        <v>27</v>
      </c>
      <c r="R20" s="7" t="s">
        <v>964</v>
      </c>
      <c r="S20" s="7" t="s">
        <v>1023</v>
      </c>
      <c r="T20" s="7">
        <v>0</v>
      </c>
      <c r="U20" s="6">
        <v>0.1</v>
      </c>
      <c r="V20" s="7">
        <v>0</v>
      </c>
      <c r="W20" s="7"/>
      <c r="X20" s="40" t="s">
        <v>1175</v>
      </c>
      <c r="Y20" s="7" t="s">
        <v>1182</v>
      </c>
      <c r="Z20" s="6">
        <v>0</v>
      </c>
      <c r="AA20" s="6"/>
      <c r="AB20" s="6" t="s">
        <v>1186</v>
      </c>
      <c r="AC20" s="42"/>
    </row>
    <row r="21" spans="1:29" ht="270" x14ac:dyDescent="0.25">
      <c r="A21" s="7" t="s">
        <v>1221</v>
      </c>
      <c r="B21" s="7" t="s">
        <v>1029</v>
      </c>
      <c r="C21" s="7">
        <v>149</v>
      </c>
      <c r="D21" s="4">
        <v>17</v>
      </c>
      <c r="E21" s="53" t="s">
        <v>1028</v>
      </c>
      <c r="F21" s="7"/>
      <c r="G21" s="39">
        <v>42570</v>
      </c>
      <c r="H21" s="7" t="s">
        <v>22</v>
      </c>
      <c r="I21" s="7" t="s">
        <v>1296</v>
      </c>
      <c r="J21" s="46" t="s">
        <v>1225</v>
      </c>
      <c r="K21" s="7" t="s">
        <v>1029</v>
      </c>
      <c r="L21" s="7" t="s">
        <v>958</v>
      </c>
      <c r="M21" s="6" t="s">
        <v>1030</v>
      </c>
      <c r="N21" s="7">
        <v>0</v>
      </c>
      <c r="O21" s="7" t="s">
        <v>1009</v>
      </c>
      <c r="P21" s="7" t="s">
        <v>1009</v>
      </c>
      <c r="Q21" s="7" t="s">
        <v>27</v>
      </c>
      <c r="R21" s="7" t="s">
        <v>1018</v>
      </c>
      <c r="S21" s="7" t="s">
        <v>1031</v>
      </c>
      <c r="T21" s="7">
        <v>0</v>
      </c>
      <c r="U21" s="6">
        <v>0.1</v>
      </c>
      <c r="V21" s="7">
        <v>0</v>
      </c>
      <c r="W21" s="7"/>
      <c r="X21" s="40" t="s">
        <v>1175</v>
      </c>
      <c r="Y21" s="7" t="s">
        <v>1182</v>
      </c>
      <c r="Z21" s="6">
        <v>0</v>
      </c>
      <c r="AA21" s="6"/>
      <c r="AB21" s="6" t="s">
        <v>1188</v>
      </c>
    </row>
    <row r="22" spans="1:29" ht="409.5" x14ac:dyDescent="0.25">
      <c r="A22" s="7" t="s">
        <v>1221</v>
      </c>
      <c r="B22" s="7" t="s">
        <v>1033</v>
      </c>
      <c r="C22" s="7">
        <v>150</v>
      </c>
      <c r="D22" s="4">
        <v>18</v>
      </c>
      <c r="E22" s="53" t="s">
        <v>1032</v>
      </c>
      <c r="F22" s="7"/>
      <c r="G22" s="39">
        <v>39903</v>
      </c>
      <c r="H22" s="7" t="s">
        <v>22</v>
      </c>
      <c r="I22" s="7" t="s">
        <v>1296</v>
      </c>
      <c r="J22" s="46" t="s">
        <v>1225</v>
      </c>
      <c r="K22" s="7" t="s">
        <v>1033</v>
      </c>
      <c r="L22" s="7" t="s">
        <v>958</v>
      </c>
      <c r="M22" s="6" t="s">
        <v>1034</v>
      </c>
      <c r="N22" s="7">
        <v>0</v>
      </c>
      <c r="O22" s="7" t="s">
        <v>1009</v>
      </c>
      <c r="P22" s="7" t="s">
        <v>1009</v>
      </c>
      <c r="Q22" s="7" t="s">
        <v>27</v>
      </c>
      <c r="R22" s="7" t="s">
        <v>968</v>
      </c>
      <c r="S22" s="7" t="s">
        <v>1035</v>
      </c>
      <c r="T22" s="7">
        <v>0</v>
      </c>
      <c r="U22" s="6">
        <v>0.5</v>
      </c>
      <c r="V22" s="7">
        <v>0</v>
      </c>
      <c r="W22" s="7"/>
      <c r="X22" s="40" t="s">
        <v>1175</v>
      </c>
      <c r="Y22" s="7" t="s">
        <v>1182</v>
      </c>
      <c r="Z22" s="6">
        <v>0</v>
      </c>
      <c r="AA22" s="6"/>
      <c r="AB22" s="6" t="s">
        <v>1189</v>
      </c>
    </row>
    <row r="23" spans="1:29" ht="165" x14ac:dyDescent="0.25">
      <c r="A23" s="7" t="s">
        <v>1221</v>
      </c>
      <c r="B23" s="7" t="s">
        <v>1037</v>
      </c>
      <c r="C23" s="7">
        <v>151</v>
      </c>
      <c r="D23" s="4">
        <v>19</v>
      </c>
      <c r="E23" s="53" t="s">
        <v>1036</v>
      </c>
      <c r="F23" s="7"/>
      <c r="G23" s="39">
        <v>37767</v>
      </c>
      <c r="H23" s="7" t="s">
        <v>22</v>
      </c>
      <c r="I23" s="7" t="s">
        <v>1296</v>
      </c>
      <c r="J23" s="46" t="s">
        <v>1225</v>
      </c>
      <c r="K23" s="7" t="s">
        <v>1037</v>
      </c>
      <c r="L23" s="7" t="s">
        <v>958</v>
      </c>
      <c r="M23" s="6" t="s">
        <v>1038</v>
      </c>
      <c r="N23" s="7">
        <v>0</v>
      </c>
      <c r="O23" s="7" t="s">
        <v>1009</v>
      </c>
      <c r="P23" s="7" t="s">
        <v>1009</v>
      </c>
      <c r="Q23" s="7" t="s">
        <v>27</v>
      </c>
      <c r="R23" s="7" t="s">
        <v>1039</v>
      </c>
      <c r="S23" s="7" t="s">
        <v>1040</v>
      </c>
      <c r="T23" s="7">
        <v>0</v>
      </c>
      <c r="U23" s="6">
        <v>0.1</v>
      </c>
      <c r="V23" s="7">
        <v>0</v>
      </c>
      <c r="W23" s="7"/>
      <c r="X23" s="40" t="s">
        <v>1175</v>
      </c>
      <c r="Y23" s="7" t="s">
        <v>1182</v>
      </c>
      <c r="Z23" s="6">
        <v>0</v>
      </c>
      <c r="AA23" s="6"/>
      <c r="AB23" s="6" t="s">
        <v>1190</v>
      </c>
    </row>
    <row r="24" spans="1:29" ht="300" x14ac:dyDescent="0.25">
      <c r="A24" s="7" t="s">
        <v>1221</v>
      </c>
      <c r="B24" s="7" t="s">
        <v>1042</v>
      </c>
      <c r="C24" s="7">
        <v>152</v>
      </c>
      <c r="D24" s="4">
        <v>20</v>
      </c>
      <c r="E24" s="53" t="s">
        <v>1041</v>
      </c>
      <c r="F24" s="7"/>
      <c r="G24" s="39">
        <v>41578</v>
      </c>
      <c r="H24" s="7" t="s">
        <v>22</v>
      </c>
      <c r="I24" s="7" t="s">
        <v>1296</v>
      </c>
      <c r="J24" s="46" t="s">
        <v>1225</v>
      </c>
      <c r="K24" s="7" t="s">
        <v>1042</v>
      </c>
      <c r="L24" s="7" t="s">
        <v>958</v>
      </c>
      <c r="M24" s="6" t="s">
        <v>1043</v>
      </c>
      <c r="N24" s="7">
        <v>0</v>
      </c>
      <c r="O24" s="7" t="s">
        <v>1009</v>
      </c>
      <c r="P24" s="7" t="s">
        <v>1009</v>
      </c>
      <c r="Q24" s="7" t="s">
        <v>27</v>
      </c>
      <c r="R24" s="7" t="s">
        <v>968</v>
      </c>
      <c r="S24" s="7" t="s">
        <v>1044</v>
      </c>
      <c r="T24" s="7">
        <v>0</v>
      </c>
      <c r="U24" s="6">
        <v>0.3</v>
      </c>
      <c r="V24" s="7">
        <v>0</v>
      </c>
      <c r="W24" s="7"/>
      <c r="X24" s="40" t="s">
        <v>1175</v>
      </c>
      <c r="Y24" s="7" t="s">
        <v>1184</v>
      </c>
      <c r="Z24" s="6">
        <v>0</v>
      </c>
      <c r="AA24" s="6"/>
      <c r="AB24" s="6" t="s">
        <v>1191</v>
      </c>
    </row>
    <row r="25" spans="1:29" ht="195" x14ac:dyDescent="0.25">
      <c r="A25" s="7" t="s">
        <v>1221</v>
      </c>
      <c r="B25" s="7" t="s">
        <v>1037</v>
      </c>
      <c r="C25" s="7">
        <v>153</v>
      </c>
      <c r="D25" s="4">
        <v>21</v>
      </c>
      <c r="E25" s="53" t="s">
        <v>1045</v>
      </c>
      <c r="F25" s="7"/>
      <c r="G25" s="39">
        <v>37769</v>
      </c>
      <c r="H25" s="7" t="s">
        <v>22</v>
      </c>
      <c r="I25" s="7" t="s">
        <v>1296</v>
      </c>
      <c r="J25" s="46" t="s">
        <v>1225</v>
      </c>
      <c r="K25" s="7" t="s">
        <v>1037</v>
      </c>
      <c r="L25" s="7" t="s">
        <v>958</v>
      </c>
      <c r="M25" s="6" t="s">
        <v>1046</v>
      </c>
      <c r="N25" s="7">
        <v>0</v>
      </c>
      <c r="O25" s="7" t="s">
        <v>1009</v>
      </c>
      <c r="P25" s="7" t="s">
        <v>1009</v>
      </c>
      <c r="Q25" s="7" t="s">
        <v>27</v>
      </c>
      <c r="R25" s="7" t="s">
        <v>67</v>
      </c>
      <c r="S25" s="7" t="s">
        <v>1047</v>
      </c>
      <c r="T25" s="7">
        <v>0</v>
      </c>
      <c r="U25" s="6">
        <v>0.1</v>
      </c>
      <c r="V25" s="7">
        <v>0</v>
      </c>
      <c r="W25" s="7"/>
      <c r="X25" s="40" t="s">
        <v>1175</v>
      </c>
      <c r="Y25" s="7" t="s">
        <v>1182</v>
      </c>
      <c r="Z25" s="6">
        <v>0</v>
      </c>
      <c r="AA25" s="6"/>
      <c r="AB25" s="6" t="s">
        <v>1192</v>
      </c>
      <c r="AC25" s="42"/>
    </row>
    <row r="26" spans="1:29" ht="195" x14ac:dyDescent="0.25">
      <c r="A26" s="7" t="s">
        <v>1221</v>
      </c>
      <c r="B26" s="7" t="s">
        <v>1007</v>
      </c>
      <c r="C26" s="7">
        <v>154</v>
      </c>
      <c r="D26" s="4">
        <v>22</v>
      </c>
      <c r="E26" s="53" t="s">
        <v>1048</v>
      </c>
      <c r="F26" s="7"/>
      <c r="G26" s="39">
        <v>37834</v>
      </c>
      <c r="H26" s="7" t="s">
        <v>22</v>
      </c>
      <c r="I26" s="7" t="s">
        <v>1296</v>
      </c>
      <c r="J26" s="46" t="s">
        <v>1225</v>
      </c>
      <c r="K26" s="7" t="s">
        <v>1007</v>
      </c>
      <c r="L26" s="7" t="s">
        <v>958</v>
      </c>
      <c r="M26" s="6" t="s">
        <v>1049</v>
      </c>
      <c r="N26" s="7">
        <v>0</v>
      </c>
      <c r="O26" s="7" t="s">
        <v>1009</v>
      </c>
      <c r="P26" s="7" t="s">
        <v>1009</v>
      </c>
      <c r="Q26" s="7" t="s">
        <v>27</v>
      </c>
      <c r="R26" s="7" t="s">
        <v>964</v>
      </c>
      <c r="S26" s="7" t="s">
        <v>1050</v>
      </c>
      <c r="T26" s="7">
        <v>0</v>
      </c>
      <c r="U26" s="6">
        <v>0.1</v>
      </c>
      <c r="V26" s="7">
        <v>0</v>
      </c>
      <c r="W26" s="7"/>
      <c r="X26" s="40" t="s">
        <v>1175</v>
      </c>
      <c r="Y26" s="7" t="s">
        <v>1182</v>
      </c>
      <c r="Z26" s="6">
        <v>0</v>
      </c>
      <c r="AA26" s="6"/>
      <c r="AB26" s="6" t="s">
        <v>1193</v>
      </c>
    </row>
    <row r="27" spans="1:29" ht="210" x14ac:dyDescent="0.25">
      <c r="A27" s="7" t="s">
        <v>1221</v>
      </c>
      <c r="B27" s="7" t="s">
        <v>1037</v>
      </c>
      <c r="C27" s="7">
        <v>155</v>
      </c>
      <c r="D27" s="4">
        <v>23</v>
      </c>
      <c r="E27" s="53" t="s">
        <v>1051</v>
      </c>
      <c r="F27" s="7"/>
      <c r="G27" s="39">
        <v>37770</v>
      </c>
      <c r="H27" s="7" t="s">
        <v>22</v>
      </c>
      <c r="I27" s="7" t="s">
        <v>1296</v>
      </c>
      <c r="J27" s="46" t="s">
        <v>1225</v>
      </c>
      <c r="K27" s="7" t="s">
        <v>1037</v>
      </c>
      <c r="L27" s="7" t="s">
        <v>958</v>
      </c>
      <c r="M27" s="6" t="s">
        <v>1052</v>
      </c>
      <c r="N27" s="7">
        <v>0</v>
      </c>
      <c r="O27" s="7" t="s">
        <v>1009</v>
      </c>
      <c r="P27" s="7" t="s">
        <v>1009</v>
      </c>
      <c r="Q27" s="7" t="s">
        <v>27</v>
      </c>
      <c r="R27" s="7" t="s">
        <v>964</v>
      </c>
      <c r="S27" s="7" t="s">
        <v>1053</v>
      </c>
      <c r="T27" s="7">
        <v>0</v>
      </c>
      <c r="U27" s="6">
        <v>0.1</v>
      </c>
      <c r="V27" s="7">
        <v>0</v>
      </c>
      <c r="W27" s="7"/>
      <c r="X27" s="40" t="s">
        <v>1175</v>
      </c>
      <c r="Y27" s="7" t="s">
        <v>1182</v>
      </c>
      <c r="Z27" s="6">
        <v>0</v>
      </c>
      <c r="AA27" s="6"/>
      <c r="AB27" s="6" t="s">
        <v>1194</v>
      </c>
    </row>
    <row r="28" spans="1:29" ht="195" x14ac:dyDescent="0.25">
      <c r="A28" s="7" t="s">
        <v>1221</v>
      </c>
      <c r="B28" s="7" t="s">
        <v>1055</v>
      </c>
      <c r="C28" s="7">
        <v>156</v>
      </c>
      <c r="D28" s="4">
        <v>24</v>
      </c>
      <c r="E28" s="53" t="s">
        <v>1054</v>
      </c>
      <c r="F28" s="7"/>
      <c r="G28" s="39">
        <v>38755</v>
      </c>
      <c r="H28" s="7" t="s">
        <v>22</v>
      </c>
      <c r="I28" s="7" t="s">
        <v>1296</v>
      </c>
      <c r="J28" s="46" t="s">
        <v>1225</v>
      </c>
      <c r="K28" s="7" t="s">
        <v>1055</v>
      </c>
      <c r="L28" s="7" t="s">
        <v>958</v>
      </c>
      <c r="M28" s="6" t="s">
        <v>1056</v>
      </c>
      <c r="N28" s="7">
        <v>0</v>
      </c>
      <c r="O28" s="7" t="s">
        <v>1009</v>
      </c>
      <c r="P28" s="7" t="s">
        <v>1009</v>
      </c>
      <c r="Q28" s="7" t="s">
        <v>27</v>
      </c>
      <c r="R28" s="7" t="s">
        <v>964</v>
      </c>
      <c r="S28" s="7" t="s">
        <v>1057</v>
      </c>
      <c r="T28" s="7">
        <v>0</v>
      </c>
      <c r="U28" s="6">
        <v>0.1</v>
      </c>
      <c r="V28" s="7">
        <v>0</v>
      </c>
      <c r="W28" s="7"/>
      <c r="X28" s="40" t="s">
        <v>1175</v>
      </c>
      <c r="Y28" s="7" t="s">
        <v>1182</v>
      </c>
      <c r="Z28" s="6">
        <v>0</v>
      </c>
      <c r="AA28" s="6"/>
      <c r="AB28" s="6" t="s">
        <v>1193</v>
      </c>
    </row>
    <row r="29" spans="1:29" ht="165" x14ac:dyDescent="0.25">
      <c r="A29" s="7" t="s">
        <v>1221</v>
      </c>
      <c r="B29" s="7" t="s">
        <v>1059</v>
      </c>
      <c r="C29" s="7">
        <v>157</v>
      </c>
      <c r="D29" s="4">
        <v>25</v>
      </c>
      <c r="E29" s="53" t="s">
        <v>1058</v>
      </c>
      <c r="F29" s="7"/>
      <c r="G29" s="39">
        <v>38385</v>
      </c>
      <c r="H29" s="7" t="s">
        <v>22</v>
      </c>
      <c r="I29" s="7" t="s">
        <v>1296</v>
      </c>
      <c r="J29" s="46" t="s">
        <v>1225</v>
      </c>
      <c r="K29" s="7" t="s">
        <v>1059</v>
      </c>
      <c r="L29" s="7" t="s">
        <v>958</v>
      </c>
      <c r="M29" s="6" t="s">
        <v>1060</v>
      </c>
      <c r="N29" s="7">
        <v>0</v>
      </c>
      <c r="O29" s="7" t="s">
        <v>1009</v>
      </c>
      <c r="P29" s="7" t="s">
        <v>1009</v>
      </c>
      <c r="Q29" s="7" t="s">
        <v>27</v>
      </c>
      <c r="R29" s="7" t="s">
        <v>67</v>
      </c>
      <c r="S29" s="7" t="s">
        <v>1061</v>
      </c>
      <c r="T29" s="7">
        <v>0</v>
      </c>
      <c r="U29" s="6">
        <v>0.1</v>
      </c>
      <c r="V29" s="7">
        <v>0</v>
      </c>
      <c r="W29" s="7"/>
      <c r="X29" s="40" t="s">
        <v>1175</v>
      </c>
      <c r="Y29" s="7" t="s">
        <v>1182</v>
      </c>
      <c r="Z29" s="6">
        <v>0</v>
      </c>
      <c r="AA29" s="6"/>
      <c r="AB29" s="6" t="s">
        <v>1195</v>
      </c>
    </row>
    <row r="30" spans="1:29" ht="195" x14ac:dyDescent="0.25">
      <c r="A30" s="7" t="s">
        <v>1221</v>
      </c>
      <c r="B30" s="7" t="s">
        <v>1003</v>
      </c>
      <c r="C30" s="7">
        <v>168</v>
      </c>
      <c r="D30" s="4">
        <v>36</v>
      </c>
      <c r="E30" s="7" t="s">
        <v>1100</v>
      </c>
      <c r="F30" s="7"/>
      <c r="G30" s="39">
        <v>38258</v>
      </c>
      <c r="H30" s="7" t="s">
        <v>22</v>
      </c>
      <c r="I30" s="7" t="s">
        <v>1296</v>
      </c>
      <c r="J30" s="46" t="s">
        <v>1225</v>
      </c>
      <c r="K30" s="7" t="s">
        <v>1003</v>
      </c>
      <c r="L30" s="7" t="s">
        <v>958</v>
      </c>
      <c r="M30" s="6" t="s">
        <v>1101</v>
      </c>
      <c r="N30" s="7">
        <v>0</v>
      </c>
      <c r="O30" s="7" t="s">
        <v>1009</v>
      </c>
      <c r="P30" s="7" t="s">
        <v>1009</v>
      </c>
      <c r="Q30" s="7" t="s">
        <v>27</v>
      </c>
      <c r="R30" s="7" t="s">
        <v>67</v>
      </c>
      <c r="S30" s="7" t="s">
        <v>1102</v>
      </c>
      <c r="T30" s="7">
        <v>0</v>
      </c>
      <c r="U30" s="6">
        <v>0.1</v>
      </c>
      <c r="V30" s="7">
        <v>0</v>
      </c>
      <c r="W30" s="7"/>
      <c r="X30" s="40" t="s">
        <v>1175</v>
      </c>
      <c r="Y30" s="7" t="s">
        <v>1182</v>
      </c>
      <c r="Z30" s="6">
        <v>0</v>
      </c>
      <c r="AA30" s="6"/>
      <c r="AB30" s="6" t="s">
        <v>1202</v>
      </c>
    </row>
    <row r="31" spans="1:29" ht="210" x14ac:dyDescent="0.25">
      <c r="A31" s="7" t="s">
        <v>1221</v>
      </c>
      <c r="B31" s="7" t="s">
        <v>1104</v>
      </c>
      <c r="C31" s="7">
        <v>169</v>
      </c>
      <c r="D31" s="4">
        <v>37</v>
      </c>
      <c r="E31" s="7" t="s">
        <v>1103</v>
      </c>
      <c r="F31" s="7"/>
      <c r="G31" s="39">
        <v>40638</v>
      </c>
      <c r="H31" s="7" t="s">
        <v>22</v>
      </c>
      <c r="I31" s="7" t="s">
        <v>1296</v>
      </c>
      <c r="J31" s="46" t="s">
        <v>1225</v>
      </c>
      <c r="K31" s="7" t="s">
        <v>1104</v>
      </c>
      <c r="L31" s="7" t="s">
        <v>958</v>
      </c>
      <c r="M31" s="6" t="s">
        <v>1105</v>
      </c>
      <c r="N31" s="7">
        <v>0</v>
      </c>
      <c r="O31" s="7" t="s">
        <v>745</v>
      </c>
      <c r="P31" s="7" t="s">
        <v>1106</v>
      </c>
      <c r="Q31" s="7" t="s">
        <v>132</v>
      </c>
      <c r="R31" s="7" t="s">
        <v>1107</v>
      </c>
      <c r="S31" s="7" t="s">
        <v>1108</v>
      </c>
      <c r="T31" s="7">
        <v>0</v>
      </c>
      <c r="U31" s="6">
        <v>0.4</v>
      </c>
      <c r="V31" s="7">
        <v>0</v>
      </c>
      <c r="W31" s="7"/>
      <c r="X31" s="40" t="s">
        <v>1175</v>
      </c>
      <c r="Y31" s="7" t="s">
        <v>1182</v>
      </c>
      <c r="Z31" s="6">
        <v>0</v>
      </c>
      <c r="AA31" s="6"/>
      <c r="AB31" s="6" t="s">
        <v>1203</v>
      </c>
    </row>
    <row r="32" spans="1:29" ht="409.5" x14ac:dyDescent="0.25">
      <c r="A32" s="7" t="s">
        <v>741</v>
      </c>
      <c r="B32" s="7" t="s">
        <v>689</v>
      </c>
      <c r="C32" s="7">
        <v>72</v>
      </c>
      <c r="D32" s="4">
        <v>63</v>
      </c>
      <c r="E32" s="7" t="s">
        <v>688</v>
      </c>
      <c r="F32" s="39">
        <v>40591</v>
      </c>
      <c r="G32" s="39">
        <v>40711</v>
      </c>
      <c r="H32" s="7" t="s">
        <v>139</v>
      </c>
      <c r="I32" s="7" t="s">
        <v>1303</v>
      </c>
      <c r="J32" s="46" t="s">
        <v>1225</v>
      </c>
      <c r="K32" s="7" t="s">
        <v>689</v>
      </c>
      <c r="L32" s="7" t="s">
        <v>690</v>
      </c>
      <c r="M32" s="7" t="s">
        <v>691</v>
      </c>
      <c r="N32" s="54">
        <v>350000000</v>
      </c>
      <c r="O32" s="7" t="s">
        <v>1335</v>
      </c>
      <c r="P32" s="7" t="s">
        <v>692</v>
      </c>
      <c r="Q32" s="7" t="s">
        <v>693</v>
      </c>
      <c r="R32" s="7" t="s">
        <v>694</v>
      </c>
      <c r="S32" s="7" t="s">
        <v>695</v>
      </c>
      <c r="T32" s="7" t="s">
        <v>219</v>
      </c>
      <c r="U32" s="7" t="s">
        <v>167</v>
      </c>
      <c r="V32" s="7" t="s">
        <v>148</v>
      </c>
      <c r="W32" s="7" t="s">
        <v>696</v>
      </c>
      <c r="X32" s="7" t="s">
        <v>697</v>
      </c>
      <c r="Y32" s="7" t="s">
        <v>698</v>
      </c>
      <c r="Z32" s="7" t="s">
        <v>699</v>
      </c>
      <c r="AA32" s="7"/>
      <c r="AB32" s="7" t="s">
        <v>700</v>
      </c>
    </row>
    <row r="33" spans="1:29" ht="45" x14ac:dyDescent="0.25">
      <c r="A33" s="7" t="s">
        <v>1292</v>
      </c>
      <c r="B33" s="7" t="s">
        <v>120</v>
      </c>
      <c r="C33" s="7">
        <v>193</v>
      </c>
      <c r="D33" s="4">
        <v>1</v>
      </c>
      <c r="E33" s="7" t="s">
        <v>116</v>
      </c>
      <c r="F33" s="7"/>
      <c r="G33" s="7"/>
      <c r="H33" s="7" t="s">
        <v>118</v>
      </c>
      <c r="I33" s="7" t="s">
        <v>1295</v>
      </c>
      <c r="J33" s="46" t="s">
        <v>119</v>
      </c>
      <c r="K33" s="7" t="s">
        <v>120</v>
      </c>
      <c r="L33" s="7" t="s">
        <v>121</v>
      </c>
      <c r="M33" s="7" t="s">
        <v>117</v>
      </c>
      <c r="N33" s="7" t="s">
        <v>117</v>
      </c>
      <c r="O33" s="4" t="s">
        <v>122</v>
      </c>
      <c r="P33" s="4" t="s">
        <v>122</v>
      </c>
      <c r="Q33" s="7" t="s">
        <v>123</v>
      </c>
      <c r="R33" s="7" t="s">
        <v>124</v>
      </c>
      <c r="S33" s="7" t="s">
        <v>125</v>
      </c>
      <c r="T33" s="7" t="s">
        <v>117</v>
      </c>
      <c r="U33" s="7"/>
      <c r="V33" s="7"/>
      <c r="W33" s="7"/>
      <c r="X33" s="7"/>
      <c r="Y33" s="40" t="s">
        <v>117</v>
      </c>
      <c r="Z33" s="7" t="s">
        <v>117</v>
      </c>
      <c r="AA33" s="7"/>
      <c r="AB33" s="7" t="s">
        <v>126</v>
      </c>
    </row>
    <row r="34" spans="1:29" ht="75" x14ac:dyDescent="0.25">
      <c r="A34" s="7" t="s">
        <v>1292</v>
      </c>
      <c r="B34" s="7"/>
      <c r="C34" s="7">
        <v>194</v>
      </c>
      <c r="D34" s="4">
        <v>2</v>
      </c>
      <c r="E34" s="7" t="s">
        <v>127</v>
      </c>
      <c r="F34" s="7"/>
      <c r="G34" s="7"/>
      <c r="H34" s="4" t="s">
        <v>128</v>
      </c>
      <c r="I34" s="13" t="s">
        <v>128</v>
      </c>
      <c r="J34" s="46" t="s">
        <v>129</v>
      </c>
      <c r="K34" s="7"/>
      <c r="L34" s="7"/>
      <c r="M34" s="6" t="s">
        <v>130</v>
      </c>
      <c r="N34" s="7" t="s">
        <v>117</v>
      </c>
      <c r="O34" s="7" t="s">
        <v>131</v>
      </c>
      <c r="P34" s="7" t="s">
        <v>131</v>
      </c>
      <c r="Q34" s="7" t="s">
        <v>132</v>
      </c>
      <c r="R34" s="7" t="s">
        <v>133</v>
      </c>
      <c r="S34" s="7" t="s">
        <v>134</v>
      </c>
      <c r="T34" s="7" t="s">
        <v>117</v>
      </c>
      <c r="U34" s="7" t="s">
        <v>117</v>
      </c>
      <c r="V34" s="7" t="s">
        <v>117</v>
      </c>
      <c r="W34" s="7"/>
      <c r="X34" s="7"/>
      <c r="Y34" s="40" t="s">
        <v>117</v>
      </c>
      <c r="Z34" s="7" t="s">
        <v>117</v>
      </c>
      <c r="AA34" s="7"/>
      <c r="AB34" s="6" t="s">
        <v>135</v>
      </c>
    </row>
    <row r="35" spans="1:29" ht="150" x14ac:dyDescent="0.25">
      <c r="A35" s="7" t="s">
        <v>1291</v>
      </c>
      <c r="B35" s="7" t="s">
        <v>1234</v>
      </c>
      <c r="C35" s="7">
        <v>186</v>
      </c>
      <c r="D35" s="55">
        <v>2</v>
      </c>
      <c r="E35" s="7" t="s">
        <v>1232</v>
      </c>
      <c r="F35" s="7"/>
      <c r="G35" s="39">
        <v>42766</v>
      </c>
      <c r="H35" s="7" t="s">
        <v>118</v>
      </c>
      <c r="I35" s="7" t="s">
        <v>1233</v>
      </c>
      <c r="J35" s="46" t="s">
        <v>1225</v>
      </c>
      <c r="K35" s="7" t="s">
        <v>1234</v>
      </c>
      <c r="L35" s="7"/>
      <c r="M35" s="6" t="s">
        <v>1235</v>
      </c>
      <c r="N35" s="7" t="s">
        <v>117</v>
      </c>
      <c r="O35" s="7" t="s">
        <v>1236</v>
      </c>
      <c r="P35" s="7" t="s">
        <v>1236</v>
      </c>
      <c r="Q35" s="7" t="s">
        <v>1237</v>
      </c>
      <c r="R35" s="7" t="s">
        <v>1238</v>
      </c>
      <c r="S35" s="7" t="s">
        <v>1239</v>
      </c>
      <c r="T35" s="7" t="s">
        <v>117</v>
      </c>
      <c r="U35" s="7" t="s">
        <v>1231</v>
      </c>
      <c r="V35" s="7" t="s">
        <v>117</v>
      </c>
      <c r="W35" s="7"/>
      <c r="X35" s="40" t="s">
        <v>1280</v>
      </c>
      <c r="Y35" s="7" t="s">
        <v>1281</v>
      </c>
      <c r="Z35" s="6" t="s">
        <v>117</v>
      </c>
      <c r="AA35" s="6"/>
      <c r="AB35" s="6"/>
    </row>
    <row r="36" spans="1:29" ht="225" x14ac:dyDescent="0.25">
      <c r="A36" s="7" t="s">
        <v>1291</v>
      </c>
      <c r="B36" s="7" t="s">
        <v>1226</v>
      </c>
      <c r="C36" s="7">
        <v>185</v>
      </c>
      <c r="D36" s="4">
        <v>1</v>
      </c>
      <c r="E36" s="7" t="s">
        <v>1222</v>
      </c>
      <c r="F36" s="7" t="s">
        <v>1223</v>
      </c>
      <c r="G36" s="7" t="s">
        <v>1224</v>
      </c>
      <c r="H36" s="7" t="s">
        <v>118</v>
      </c>
      <c r="I36" s="7" t="s">
        <v>1295</v>
      </c>
      <c r="J36" s="46" t="s">
        <v>1225</v>
      </c>
      <c r="K36" s="7" t="s">
        <v>1226</v>
      </c>
      <c r="L36" s="7"/>
      <c r="M36" s="7" t="s">
        <v>1227</v>
      </c>
      <c r="N36" s="7" t="s">
        <v>117</v>
      </c>
      <c r="O36" s="7" t="s">
        <v>1228</v>
      </c>
      <c r="P36" s="7" t="s">
        <v>1228</v>
      </c>
      <c r="Q36" s="7" t="s">
        <v>1229</v>
      </c>
      <c r="R36" s="7" t="s">
        <v>746</v>
      </c>
      <c r="S36" s="9" t="s">
        <v>1230</v>
      </c>
      <c r="T36" s="7" t="s">
        <v>117</v>
      </c>
      <c r="U36" s="7" t="s">
        <v>1231</v>
      </c>
      <c r="V36" s="7" t="s">
        <v>117</v>
      </c>
      <c r="W36" s="7"/>
      <c r="X36" s="40"/>
      <c r="Y36" s="7" t="s">
        <v>1278</v>
      </c>
      <c r="Z36" s="7" t="s">
        <v>117</v>
      </c>
      <c r="AA36" s="7"/>
      <c r="AB36" s="7" t="s">
        <v>1279</v>
      </c>
    </row>
    <row r="37" spans="1:29" ht="105" x14ac:dyDescent="0.25">
      <c r="A37" s="7" t="s">
        <v>1291</v>
      </c>
      <c r="B37" s="7" t="s">
        <v>1273</v>
      </c>
      <c r="C37" s="7">
        <v>192</v>
      </c>
      <c r="D37" s="4">
        <v>8</v>
      </c>
      <c r="E37" s="7" t="s">
        <v>938</v>
      </c>
      <c r="F37" s="39">
        <v>43031</v>
      </c>
      <c r="G37" s="39">
        <v>43033</v>
      </c>
      <c r="H37" s="7" t="s">
        <v>118</v>
      </c>
      <c r="I37" s="7" t="s">
        <v>1295</v>
      </c>
      <c r="J37" s="46" t="s">
        <v>1225</v>
      </c>
      <c r="K37" s="7" t="s">
        <v>1273</v>
      </c>
      <c r="L37" s="7" t="s">
        <v>1274</v>
      </c>
      <c r="M37" s="7" t="s">
        <v>1275</v>
      </c>
      <c r="N37" s="7" t="s">
        <v>117</v>
      </c>
      <c r="O37" s="7" t="s">
        <v>1276</v>
      </c>
      <c r="P37" s="7" t="s">
        <v>1276</v>
      </c>
      <c r="Q37" s="7" t="s">
        <v>757</v>
      </c>
      <c r="R37" s="7" t="s">
        <v>1277</v>
      </c>
      <c r="S37" s="7" t="s">
        <v>1246</v>
      </c>
      <c r="T37" s="7" t="s">
        <v>117</v>
      </c>
      <c r="U37" s="7" t="s">
        <v>1231</v>
      </c>
      <c r="V37" s="7" t="s">
        <v>117</v>
      </c>
      <c r="W37" s="7"/>
      <c r="X37" s="40"/>
      <c r="Y37" s="7" t="s">
        <v>1289</v>
      </c>
      <c r="Z37" s="7" t="s">
        <v>117</v>
      </c>
      <c r="AA37" s="7"/>
      <c r="AB37" s="7" t="s">
        <v>1290</v>
      </c>
    </row>
    <row r="38" spans="1:29" ht="409.5" x14ac:dyDescent="0.25">
      <c r="A38" s="7" t="s">
        <v>115</v>
      </c>
      <c r="B38" s="7" t="s">
        <v>23</v>
      </c>
      <c r="C38" s="7">
        <v>1</v>
      </c>
      <c r="D38" s="4">
        <v>1</v>
      </c>
      <c r="E38" s="4" t="s">
        <v>1304</v>
      </c>
      <c r="F38" s="56">
        <v>41437</v>
      </c>
      <c r="G38" s="56">
        <v>41471</v>
      </c>
      <c r="H38" s="4" t="s">
        <v>22</v>
      </c>
      <c r="I38" s="4" t="s">
        <v>1294</v>
      </c>
      <c r="J38" s="46" t="s">
        <v>1225</v>
      </c>
      <c r="K38" s="7" t="s">
        <v>23</v>
      </c>
      <c r="L38" s="7" t="s">
        <v>24</v>
      </c>
      <c r="M38" s="7" t="s">
        <v>25</v>
      </c>
      <c r="N38" s="57">
        <v>19689300000</v>
      </c>
      <c r="O38" s="5" t="s">
        <v>26</v>
      </c>
      <c r="P38" s="5" t="s">
        <v>26</v>
      </c>
      <c r="Q38" s="4" t="s">
        <v>27</v>
      </c>
      <c r="R38" s="4" t="s">
        <v>28</v>
      </c>
      <c r="S38" s="7" t="s">
        <v>29</v>
      </c>
      <c r="T38" s="4"/>
      <c r="U38" s="4" t="s">
        <v>30</v>
      </c>
      <c r="V38" s="58" t="s">
        <v>31</v>
      </c>
      <c r="W38" s="58"/>
      <c r="X38" s="46" t="s">
        <v>32</v>
      </c>
      <c r="Y38" s="4" t="s">
        <v>32</v>
      </c>
      <c r="Z38" s="4" t="s">
        <v>32</v>
      </c>
      <c r="AA38" s="4"/>
      <c r="AB38" s="5" t="s">
        <v>1305</v>
      </c>
      <c r="AC38" s="42"/>
    </row>
    <row r="39" spans="1:29" ht="409.5" x14ac:dyDescent="0.25">
      <c r="A39" s="7" t="s">
        <v>115</v>
      </c>
      <c r="B39" s="4" t="s">
        <v>35</v>
      </c>
      <c r="C39" s="7">
        <v>2</v>
      </c>
      <c r="D39" s="4">
        <v>2</v>
      </c>
      <c r="E39" s="59" t="s">
        <v>1306</v>
      </c>
      <c r="F39" s="4" t="s">
        <v>33</v>
      </c>
      <c r="G39" s="4" t="s">
        <v>34</v>
      </c>
      <c r="H39" s="4" t="s">
        <v>22</v>
      </c>
      <c r="I39" s="4" t="s">
        <v>1294</v>
      </c>
      <c r="J39" s="46" t="s">
        <v>1225</v>
      </c>
      <c r="K39" s="4" t="s">
        <v>35</v>
      </c>
      <c r="L39" s="7" t="s">
        <v>36</v>
      </c>
      <c r="M39" s="6" t="s">
        <v>37</v>
      </c>
      <c r="N39" s="60">
        <v>48283956120</v>
      </c>
      <c r="O39" s="5" t="s">
        <v>38</v>
      </c>
      <c r="P39" s="5" t="s">
        <v>38</v>
      </c>
      <c r="Q39" s="4" t="s">
        <v>27</v>
      </c>
      <c r="R39" s="4" t="s">
        <v>28</v>
      </c>
      <c r="S39" s="7" t="s">
        <v>1307</v>
      </c>
      <c r="T39" s="60"/>
      <c r="U39" s="4" t="s">
        <v>39</v>
      </c>
      <c r="V39" s="61" t="s">
        <v>40</v>
      </c>
      <c r="W39" s="61"/>
      <c r="X39" s="46" t="s">
        <v>32</v>
      </c>
      <c r="Y39" s="4" t="s">
        <v>32</v>
      </c>
      <c r="Z39" s="10" t="s">
        <v>32</v>
      </c>
      <c r="AA39" s="10"/>
      <c r="AB39" s="5" t="s">
        <v>1308</v>
      </c>
      <c r="AC39" s="42"/>
    </row>
    <row r="40" spans="1:29" ht="409.5" x14ac:dyDescent="0.25">
      <c r="A40" s="7" t="s">
        <v>115</v>
      </c>
      <c r="B40" s="7" t="s">
        <v>52</v>
      </c>
      <c r="C40" s="7">
        <v>4</v>
      </c>
      <c r="D40" s="4">
        <v>4</v>
      </c>
      <c r="E40" s="4" t="s">
        <v>1309</v>
      </c>
      <c r="F40" s="39">
        <v>41710</v>
      </c>
      <c r="G40" s="39">
        <v>41772</v>
      </c>
      <c r="H40" s="4" t="s">
        <v>51</v>
      </c>
      <c r="I40" s="4" t="s">
        <v>1294</v>
      </c>
      <c r="J40" s="46" t="s">
        <v>1225</v>
      </c>
      <c r="K40" s="7" t="s">
        <v>52</v>
      </c>
      <c r="L40" s="7" t="s">
        <v>53</v>
      </c>
      <c r="M40" s="7" t="s">
        <v>54</v>
      </c>
      <c r="N40" s="62">
        <v>6578078900</v>
      </c>
      <c r="O40" s="5" t="s">
        <v>55</v>
      </c>
      <c r="P40" s="5" t="s">
        <v>55</v>
      </c>
      <c r="Q40" s="4" t="s">
        <v>56</v>
      </c>
      <c r="R40" s="7" t="s">
        <v>57</v>
      </c>
      <c r="S40" s="7" t="s">
        <v>58</v>
      </c>
      <c r="T40" s="60"/>
      <c r="U40" s="4" t="s">
        <v>59</v>
      </c>
      <c r="V40" s="61" t="s">
        <v>60</v>
      </c>
      <c r="W40" s="61"/>
      <c r="X40" s="4" t="s">
        <v>32</v>
      </c>
      <c r="Y40" s="46" t="s">
        <v>32</v>
      </c>
      <c r="Z40" s="4" t="s">
        <v>32</v>
      </c>
      <c r="AA40" s="4"/>
      <c r="AB40" s="7" t="s">
        <v>1310</v>
      </c>
      <c r="AC40" s="42"/>
    </row>
    <row r="41" spans="1:29" ht="409.5" x14ac:dyDescent="0.25">
      <c r="A41" s="7" t="s">
        <v>115</v>
      </c>
      <c r="B41" s="7" t="s">
        <v>63</v>
      </c>
      <c r="C41" s="7">
        <v>5</v>
      </c>
      <c r="D41" s="4">
        <v>5</v>
      </c>
      <c r="E41" s="4" t="s">
        <v>1311</v>
      </c>
      <c r="F41" s="4" t="s">
        <v>61</v>
      </c>
      <c r="G41" s="4" t="s">
        <v>62</v>
      </c>
      <c r="H41" s="4" t="s">
        <v>22</v>
      </c>
      <c r="I41" s="4" t="s">
        <v>1294</v>
      </c>
      <c r="J41" s="46" t="s">
        <v>1225</v>
      </c>
      <c r="K41" s="7" t="s">
        <v>63</v>
      </c>
      <c r="L41" s="7" t="s">
        <v>64</v>
      </c>
      <c r="M41" s="7" t="s">
        <v>65</v>
      </c>
      <c r="N41" s="16">
        <v>3126543000000</v>
      </c>
      <c r="O41" s="5" t="s">
        <v>1326</v>
      </c>
      <c r="P41" s="5" t="s">
        <v>66</v>
      </c>
      <c r="Q41" s="4" t="s">
        <v>56</v>
      </c>
      <c r="R41" s="4" t="s">
        <v>67</v>
      </c>
      <c r="S41" s="7" t="s">
        <v>68</v>
      </c>
      <c r="T41" s="7"/>
      <c r="U41" s="4" t="s">
        <v>69</v>
      </c>
      <c r="V41" s="58" t="s">
        <v>70</v>
      </c>
      <c r="W41" s="58"/>
      <c r="X41" s="4" t="s">
        <v>32</v>
      </c>
      <c r="Y41" s="4" t="s">
        <v>32</v>
      </c>
      <c r="Z41" s="4" t="s">
        <v>32</v>
      </c>
      <c r="AA41" s="4"/>
      <c r="AB41" s="7" t="s">
        <v>71</v>
      </c>
      <c r="AC41" s="42"/>
    </row>
    <row r="42" spans="1:29" ht="409.5" x14ac:dyDescent="0.25">
      <c r="A42" s="7" t="s">
        <v>115</v>
      </c>
      <c r="B42" s="7" t="s">
        <v>75</v>
      </c>
      <c r="C42" s="7">
        <v>6</v>
      </c>
      <c r="D42" s="4">
        <v>6</v>
      </c>
      <c r="E42" s="4" t="s">
        <v>1312</v>
      </c>
      <c r="F42" s="4" t="s">
        <v>72</v>
      </c>
      <c r="G42" s="4" t="s">
        <v>73</v>
      </c>
      <c r="H42" s="4" t="s">
        <v>22</v>
      </c>
      <c r="I42" s="4" t="s">
        <v>1294</v>
      </c>
      <c r="J42" s="46" t="s">
        <v>74</v>
      </c>
      <c r="K42" s="7" t="s">
        <v>75</v>
      </c>
      <c r="L42" s="7" t="s">
        <v>76</v>
      </c>
      <c r="M42" s="6" t="s">
        <v>77</v>
      </c>
      <c r="N42" s="16">
        <v>10799150000</v>
      </c>
      <c r="O42" s="7" t="s">
        <v>78</v>
      </c>
      <c r="P42" s="7" t="s">
        <v>78</v>
      </c>
      <c r="Q42" s="7" t="s">
        <v>56</v>
      </c>
      <c r="R42" s="7" t="s">
        <v>79</v>
      </c>
      <c r="S42" s="7" t="s">
        <v>80</v>
      </c>
      <c r="T42" s="7"/>
      <c r="U42" s="7" t="s">
        <v>81</v>
      </c>
      <c r="V42" s="7" t="s">
        <v>82</v>
      </c>
      <c r="W42" s="7"/>
      <c r="X42" s="46" t="s">
        <v>32</v>
      </c>
      <c r="Y42" s="4" t="s">
        <v>32</v>
      </c>
      <c r="Z42" s="10" t="s">
        <v>32</v>
      </c>
      <c r="AA42" s="10"/>
      <c r="AB42" s="6" t="s">
        <v>83</v>
      </c>
    </row>
    <row r="43" spans="1:29" ht="240" x14ac:dyDescent="0.25">
      <c r="A43" s="7" t="s">
        <v>115</v>
      </c>
      <c r="B43" s="4" t="s">
        <v>105</v>
      </c>
      <c r="C43" s="7">
        <v>9</v>
      </c>
      <c r="D43" s="4">
        <v>9</v>
      </c>
      <c r="E43" s="4" t="s">
        <v>102</v>
      </c>
      <c r="F43" s="4" t="s">
        <v>103</v>
      </c>
      <c r="G43" s="4" t="s">
        <v>104</v>
      </c>
      <c r="H43" s="7" t="s">
        <v>22</v>
      </c>
      <c r="I43" s="4" t="s">
        <v>1294</v>
      </c>
      <c r="J43" s="46" t="s">
        <v>1225</v>
      </c>
      <c r="K43" s="4" t="s">
        <v>105</v>
      </c>
      <c r="L43" s="4" t="s">
        <v>106</v>
      </c>
      <c r="M43" s="7" t="s">
        <v>107</v>
      </c>
      <c r="N43" s="63">
        <v>3157315000</v>
      </c>
      <c r="O43" s="5" t="s">
        <v>108</v>
      </c>
      <c r="P43" s="7" t="s">
        <v>108</v>
      </c>
      <c r="Q43" s="4" t="s">
        <v>27</v>
      </c>
      <c r="R43" s="7" t="s">
        <v>109</v>
      </c>
      <c r="S43" s="7" t="s">
        <v>110</v>
      </c>
      <c r="T43" s="7">
        <v>0</v>
      </c>
      <c r="U43" s="7" t="s">
        <v>111</v>
      </c>
      <c r="V43" s="63" t="s">
        <v>112</v>
      </c>
      <c r="W43" s="63"/>
      <c r="X43" s="46" t="s">
        <v>32</v>
      </c>
      <c r="Y43" s="4" t="s">
        <v>32</v>
      </c>
      <c r="Z43" s="4" t="s">
        <v>32</v>
      </c>
      <c r="AA43" s="4"/>
      <c r="AB43" s="7" t="s">
        <v>113</v>
      </c>
    </row>
    <row r="44" spans="1:29" ht="375" x14ac:dyDescent="0.25">
      <c r="A44" s="7" t="s">
        <v>115</v>
      </c>
      <c r="B44" s="4" t="s">
        <v>43</v>
      </c>
      <c r="C44" s="7">
        <v>3</v>
      </c>
      <c r="D44" s="4">
        <v>3</v>
      </c>
      <c r="E44" s="4" t="s">
        <v>1313</v>
      </c>
      <c r="F44" s="64" t="s">
        <v>41</v>
      </c>
      <c r="G44" s="4" t="s">
        <v>42</v>
      </c>
      <c r="H44" s="4" t="s">
        <v>22</v>
      </c>
      <c r="I44" s="7" t="s">
        <v>1296</v>
      </c>
      <c r="J44" s="40" t="s">
        <v>1322</v>
      </c>
      <c r="K44" s="4" t="s">
        <v>43</v>
      </c>
      <c r="L44" s="4" t="s">
        <v>44</v>
      </c>
      <c r="M44" s="6" t="s">
        <v>45</v>
      </c>
      <c r="N44" s="13" t="s">
        <v>32</v>
      </c>
      <c r="O44" s="5" t="s">
        <v>46</v>
      </c>
      <c r="P44" s="5" t="s">
        <v>46</v>
      </c>
      <c r="Q44" s="64" t="s">
        <v>27</v>
      </c>
      <c r="R44" s="64" t="s">
        <v>47</v>
      </c>
      <c r="S44" s="47" t="s">
        <v>1314</v>
      </c>
      <c r="T44" s="7">
        <v>0</v>
      </c>
      <c r="U44" s="4" t="s">
        <v>48</v>
      </c>
      <c r="V44" s="7">
        <v>0</v>
      </c>
      <c r="W44" s="7"/>
      <c r="X44" s="46" t="s">
        <v>32</v>
      </c>
      <c r="Y44" s="4" t="s">
        <v>49</v>
      </c>
      <c r="Z44" s="10" t="s">
        <v>32</v>
      </c>
      <c r="AA44" s="10"/>
      <c r="AB44" s="6" t="s">
        <v>50</v>
      </c>
    </row>
    <row r="45" spans="1:29" ht="45" x14ac:dyDescent="0.25">
      <c r="A45" s="7" t="s">
        <v>115</v>
      </c>
      <c r="B45" s="4" t="s">
        <v>93</v>
      </c>
      <c r="C45" s="7">
        <v>8</v>
      </c>
      <c r="D45" s="4">
        <v>8</v>
      </c>
      <c r="E45" s="4" t="s">
        <v>1315</v>
      </c>
      <c r="F45" s="7" t="s">
        <v>91</v>
      </c>
      <c r="G45" s="7" t="s">
        <v>92</v>
      </c>
      <c r="H45" s="4" t="s">
        <v>22</v>
      </c>
      <c r="I45" s="4" t="s">
        <v>1299</v>
      </c>
      <c r="J45" s="4" t="s">
        <v>1225</v>
      </c>
      <c r="K45" s="4" t="s">
        <v>93</v>
      </c>
      <c r="L45" s="4" t="s">
        <v>93</v>
      </c>
      <c r="M45" s="7" t="s">
        <v>94</v>
      </c>
      <c r="N45" s="7" t="s">
        <v>32</v>
      </c>
      <c r="O45" s="7" t="s">
        <v>95</v>
      </c>
      <c r="P45" s="7" t="s">
        <v>95</v>
      </c>
      <c r="Q45" s="7" t="s">
        <v>96</v>
      </c>
      <c r="R45" s="4" t="s">
        <v>97</v>
      </c>
      <c r="S45" s="7" t="s">
        <v>98</v>
      </c>
      <c r="T45" s="4" t="s">
        <v>99</v>
      </c>
      <c r="U45" s="7" t="s">
        <v>32</v>
      </c>
      <c r="V45" s="4" t="s">
        <v>100</v>
      </c>
      <c r="W45" s="4"/>
      <c r="X45" s="4" t="s">
        <v>32</v>
      </c>
      <c r="Y45" s="4" t="s">
        <v>32</v>
      </c>
      <c r="Z45" s="4" t="s">
        <v>32</v>
      </c>
      <c r="AA45" s="4"/>
      <c r="AB45" s="7" t="s">
        <v>101</v>
      </c>
    </row>
    <row r="46" spans="1:29" ht="90" x14ac:dyDescent="0.25">
      <c r="A46" s="7" t="s">
        <v>115</v>
      </c>
      <c r="B46" s="4" t="s">
        <v>86</v>
      </c>
      <c r="C46" s="7">
        <v>7</v>
      </c>
      <c r="D46" s="4">
        <v>7</v>
      </c>
      <c r="E46" s="4" t="s">
        <v>1316</v>
      </c>
      <c r="F46" s="4" t="s">
        <v>84</v>
      </c>
      <c r="G46" s="4" t="s">
        <v>85</v>
      </c>
      <c r="H46" s="4" t="s">
        <v>22</v>
      </c>
      <c r="I46" s="7" t="s">
        <v>1301</v>
      </c>
      <c r="J46" s="46" t="s">
        <v>1321</v>
      </c>
      <c r="K46" s="4" t="s">
        <v>86</v>
      </c>
      <c r="L46" s="4" t="s">
        <v>86</v>
      </c>
      <c r="M46" s="7" t="s">
        <v>87</v>
      </c>
      <c r="N46" s="7" t="s">
        <v>88</v>
      </c>
      <c r="O46" s="4" t="s">
        <v>32</v>
      </c>
      <c r="P46" s="4" t="s">
        <v>32</v>
      </c>
      <c r="Q46" s="4" t="s">
        <v>27</v>
      </c>
      <c r="R46" s="4" t="s">
        <v>89</v>
      </c>
      <c r="S46" s="4" t="s">
        <v>32</v>
      </c>
      <c r="T46" s="4" t="s">
        <v>32</v>
      </c>
      <c r="U46" s="4" t="s">
        <v>32</v>
      </c>
      <c r="V46" s="4" t="s">
        <v>32</v>
      </c>
      <c r="W46" s="4"/>
      <c r="X46" s="4" t="s">
        <v>32</v>
      </c>
      <c r="Y46" s="4" t="s">
        <v>32</v>
      </c>
      <c r="Z46" s="4" t="s">
        <v>32</v>
      </c>
      <c r="AA46" s="4"/>
      <c r="AB46" s="7" t="s">
        <v>90</v>
      </c>
    </row>
    <row r="47" spans="1:29" ht="285" x14ac:dyDescent="0.25">
      <c r="A47" s="7" t="s">
        <v>741</v>
      </c>
      <c r="B47" s="38" t="s">
        <v>468</v>
      </c>
      <c r="C47" s="7">
        <v>46</v>
      </c>
      <c r="D47" s="4">
        <v>37</v>
      </c>
      <c r="E47" s="7" t="s">
        <v>465</v>
      </c>
      <c r="F47" s="39" t="s">
        <v>466</v>
      </c>
      <c r="G47" s="7" t="s">
        <v>467</v>
      </c>
      <c r="H47" s="7" t="s">
        <v>275</v>
      </c>
      <c r="I47" s="7"/>
      <c r="J47" s="46" t="s">
        <v>1225</v>
      </c>
      <c r="K47" s="38" t="s">
        <v>468</v>
      </c>
      <c r="L47" s="7" t="s">
        <v>469</v>
      </c>
      <c r="M47" s="7" t="s">
        <v>470</v>
      </c>
      <c r="N47" s="7" t="s">
        <v>1324</v>
      </c>
      <c r="O47" s="7" t="s">
        <v>471</v>
      </c>
      <c r="P47" s="7" t="s">
        <v>471</v>
      </c>
      <c r="Q47" s="7" t="s">
        <v>472</v>
      </c>
      <c r="R47" s="7" t="s">
        <v>28</v>
      </c>
      <c r="S47" s="41" t="s">
        <v>473</v>
      </c>
      <c r="T47" s="7" t="s">
        <v>474</v>
      </c>
      <c r="U47" s="7" t="s">
        <v>474</v>
      </c>
      <c r="V47" s="7" t="s">
        <v>474</v>
      </c>
      <c r="W47" s="7" t="s">
        <v>474</v>
      </c>
      <c r="X47" s="39">
        <v>39518</v>
      </c>
      <c r="Y47" s="7" t="s">
        <v>475</v>
      </c>
      <c r="Z47" s="7" t="s">
        <v>32</v>
      </c>
      <c r="AA47" s="7"/>
      <c r="AB47" s="7" t="s">
        <v>476</v>
      </c>
    </row>
    <row r="48" spans="1:29" ht="75" x14ac:dyDescent="0.25">
      <c r="A48" s="7" t="s">
        <v>955</v>
      </c>
      <c r="B48" s="13" t="s">
        <v>702</v>
      </c>
      <c r="C48" s="7">
        <v>73</v>
      </c>
      <c r="D48" s="12">
        <v>1</v>
      </c>
      <c r="E48" s="65" t="s">
        <v>32</v>
      </c>
      <c r="F48" s="13" t="s">
        <v>32</v>
      </c>
      <c r="G48" s="13" t="s">
        <v>32</v>
      </c>
      <c r="H48" s="13" t="s">
        <v>701</v>
      </c>
      <c r="I48" s="13" t="s">
        <v>128</v>
      </c>
      <c r="J48" s="66" t="s">
        <v>32</v>
      </c>
      <c r="K48" s="13" t="s">
        <v>702</v>
      </c>
      <c r="L48" s="13" t="s">
        <v>32</v>
      </c>
      <c r="M48" s="13" t="s">
        <v>32</v>
      </c>
      <c r="N48" s="13" t="s">
        <v>32</v>
      </c>
      <c r="O48" s="13" t="s">
        <v>32</v>
      </c>
      <c r="P48" s="13" t="s">
        <v>32</v>
      </c>
      <c r="Q48" s="13" t="s">
        <v>32</v>
      </c>
      <c r="R48" s="13" t="s">
        <v>703</v>
      </c>
      <c r="S48" s="13" t="s">
        <v>704</v>
      </c>
      <c r="T48" s="13" t="s">
        <v>32</v>
      </c>
      <c r="U48" s="13" t="s">
        <v>32</v>
      </c>
      <c r="V48" s="13" t="s">
        <v>32</v>
      </c>
      <c r="W48" s="7"/>
      <c r="X48" s="66" t="s">
        <v>32</v>
      </c>
      <c r="Y48" s="13" t="s">
        <v>32</v>
      </c>
      <c r="Z48" s="13" t="s">
        <v>32</v>
      </c>
      <c r="AA48" s="13"/>
      <c r="AB48" s="13" t="s">
        <v>705</v>
      </c>
      <c r="AC48" s="42"/>
    </row>
    <row r="49" spans="1:28" ht="60" x14ac:dyDescent="0.25">
      <c r="A49" s="7" t="s">
        <v>955</v>
      </c>
      <c r="B49" s="13" t="s">
        <v>32</v>
      </c>
      <c r="C49" s="7">
        <v>74</v>
      </c>
      <c r="D49" s="12">
        <v>2</v>
      </c>
      <c r="E49" s="67" t="s">
        <v>706</v>
      </c>
      <c r="F49" s="13" t="s">
        <v>32</v>
      </c>
      <c r="G49" s="13" t="s">
        <v>707</v>
      </c>
      <c r="H49" s="13" t="s">
        <v>708</v>
      </c>
      <c r="I49" s="13" t="s">
        <v>128</v>
      </c>
      <c r="J49" s="66" t="s">
        <v>32</v>
      </c>
      <c r="K49" s="13" t="s">
        <v>32</v>
      </c>
      <c r="L49" s="13" t="s">
        <v>32</v>
      </c>
      <c r="M49" s="14" t="s">
        <v>32</v>
      </c>
      <c r="N49" s="13" t="s">
        <v>32</v>
      </c>
      <c r="O49" s="13" t="s">
        <v>1337</v>
      </c>
      <c r="P49" s="13" t="s">
        <v>709</v>
      </c>
      <c r="Q49" s="13" t="s">
        <v>32</v>
      </c>
      <c r="R49" s="13" t="s">
        <v>710</v>
      </c>
      <c r="S49" s="13" t="s">
        <v>711</v>
      </c>
      <c r="T49" s="13" t="s">
        <v>32</v>
      </c>
      <c r="U49" s="13" t="s">
        <v>32</v>
      </c>
      <c r="V49" s="13" t="s">
        <v>32</v>
      </c>
      <c r="W49" s="7"/>
      <c r="X49" s="66" t="s">
        <v>32</v>
      </c>
      <c r="Y49" s="13" t="s">
        <v>32</v>
      </c>
      <c r="Z49" s="14" t="s">
        <v>32</v>
      </c>
      <c r="AA49" s="14"/>
      <c r="AB49" s="14" t="s">
        <v>712</v>
      </c>
    </row>
    <row r="50" spans="1:28" ht="60" x14ac:dyDescent="0.25">
      <c r="A50" s="7" t="s">
        <v>955</v>
      </c>
      <c r="B50" s="13" t="s">
        <v>32</v>
      </c>
      <c r="C50" s="7">
        <v>76</v>
      </c>
      <c r="D50" s="12">
        <v>4</v>
      </c>
      <c r="E50" s="15" t="s">
        <v>720</v>
      </c>
      <c r="F50" s="13" t="s">
        <v>32</v>
      </c>
      <c r="G50" s="13" t="s">
        <v>32</v>
      </c>
      <c r="H50" s="13" t="s">
        <v>721</v>
      </c>
      <c r="I50" s="13" t="s">
        <v>128</v>
      </c>
      <c r="J50" s="13" t="s">
        <v>32</v>
      </c>
      <c r="K50" s="13" t="s">
        <v>32</v>
      </c>
      <c r="L50" s="13" t="s">
        <v>32</v>
      </c>
      <c r="M50" s="14" t="s">
        <v>32</v>
      </c>
      <c r="N50" s="13" t="s">
        <v>32</v>
      </c>
      <c r="O50" s="13" t="s">
        <v>1337</v>
      </c>
      <c r="P50" s="13" t="s">
        <v>722</v>
      </c>
      <c r="Q50" s="13" t="s">
        <v>32</v>
      </c>
      <c r="R50" s="13" t="s">
        <v>723</v>
      </c>
      <c r="S50" s="13" t="s">
        <v>724</v>
      </c>
      <c r="T50" s="13" t="s">
        <v>32</v>
      </c>
      <c r="U50" s="13" t="s">
        <v>32</v>
      </c>
      <c r="V50" s="13" t="s">
        <v>32</v>
      </c>
      <c r="W50" s="7"/>
      <c r="X50" s="13" t="s">
        <v>32</v>
      </c>
      <c r="Y50" s="13" t="s">
        <v>32</v>
      </c>
      <c r="Z50" s="14" t="s">
        <v>32</v>
      </c>
      <c r="AA50" s="14"/>
      <c r="AB50" s="14" t="s">
        <v>725</v>
      </c>
    </row>
    <row r="51" spans="1:28" ht="60" x14ac:dyDescent="0.25">
      <c r="A51" s="7" t="s">
        <v>955</v>
      </c>
      <c r="B51" s="13" t="s">
        <v>32</v>
      </c>
      <c r="C51" s="7">
        <v>77</v>
      </c>
      <c r="D51" s="12">
        <v>5</v>
      </c>
      <c r="E51" s="15" t="s">
        <v>726</v>
      </c>
      <c r="F51" s="13" t="s">
        <v>32</v>
      </c>
      <c r="G51" s="13" t="s">
        <v>32</v>
      </c>
      <c r="H51" s="13" t="s">
        <v>32</v>
      </c>
      <c r="I51" s="13" t="s">
        <v>128</v>
      </c>
      <c r="J51" s="13" t="s">
        <v>32</v>
      </c>
      <c r="K51" s="13" t="s">
        <v>32</v>
      </c>
      <c r="L51" s="13" t="s">
        <v>32</v>
      </c>
      <c r="M51" s="13" t="s">
        <v>32</v>
      </c>
      <c r="N51" s="13" t="s">
        <v>32</v>
      </c>
      <c r="O51" s="13" t="s">
        <v>727</v>
      </c>
      <c r="P51" s="13" t="s">
        <v>727</v>
      </c>
      <c r="Q51" s="13" t="s">
        <v>32</v>
      </c>
      <c r="R51" s="13" t="s">
        <v>728</v>
      </c>
      <c r="S51" s="13" t="s">
        <v>729</v>
      </c>
      <c r="T51" s="13" t="s">
        <v>32</v>
      </c>
      <c r="U51" s="13" t="s">
        <v>32</v>
      </c>
      <c r="V51" s="13" t="s">
        <v>32</v>
      </c>
      <c r="W51" s="7"/>
      <c r="X51" s="13" t="s">
        <v>32</v>
      </c>
      <c r="Y51" s="13" t="s">
        <v>32</v>
      </c>
      <c r="Z51" s="13" t="s">
        <v>32</v>
      </c>
      <c r="AA51" s="13"/>
      <c r="AB51" s="13" t="s">
        <v>32</v>
      </c>
    </row>
    <row r="52" spans="1:28" ht="135" x14ac:dyDescent="0.25">
      <c r="A52" s="7" t="s">
        <v>955</v>
      </c>
      <c r="B52" s="13" t="s">
        <v>32</v>
      </c>
      <c r="C52" s="7">
        <v>78</v>
      </c>
      <c r="D52" s="12">
        <v>6</v>
      </c>
      <c r="E52" s="67" t="s">
        <v>730</v>
      </c>
      <c r="F52" s="13"/>
      <c r="G52" s="13"/>
      <c r="H52" s="13" t="s">
        <v>128</v>
      </c>
      <c r="I52" s="13" t="s">
        <v>128</v>
      </c>
      <c r="J52" s="66" t="s">
        <v>32</v>
      </c>
      <c r="K52" s="13" t="s">
        <v>32</v>
      </c>
      <c r="L52" s="13" t="s">
        <v>731</v>
      </c>
      <c r="M52" s="14" t="s">
        <v>32</v>
      </c>
      <c r="N52" s="13" t="s">
        <v>32</v>
      </c>
      <c r="O52" s="13" t="s">
        <v>732</v>
      </c>
      <c r="P52" s="13" t="s">
        <v>732</v>
      </c>
      <c r="Q52" s="13" t="s">
        <v>32</v>
      </c>
      <c r="R52" s="13" t="s">
        <v>733</v>
      </c>
      <c r="S52" s="13" t="s">
        <v>734</v>
      </c>
      <c r="T52" s="13" t="s">
        <v>32</v>
      </c>
      <c r="U52" s="13" t="s">
        <v>32</v>
      </c>
      <c r="V52" s="13" t="s">
        <v>32</v>
      </c>
      <c r="W52" s="7"/>
      <c r="X52" s="66" t="s">
        <v>32</v>
      </c>
      <c r="Y52" s="13" t="s">
        <v>735</v>
      </c>
      <c r="Z52" s="14" t="s">
        <v>32</v>
      </c>
      <c r="AA52" s="14"/>
      <c r="AB52" s="14" t="s">
        <v>736</v>
      </c>
    </row>
    <row r="53" spans="1:28" ht="105" x14ac:dyDescent="0.25">
      <c r="A53" s="7" t="s">
        <v>955</v>
      </c>
      <c r="B53" s="13" t="s">
        <v>32</v>
      </c>
      <c r="C53" s="7">
        <v>75</v>
      </c>
      <c r="D53" s="12">
        <v>3</v>
      </c>
      <c r="E53" s="15" t="s">
        <v>713</v>
      </c>
      <c r="F53" s="13" t="s">
        <v>32</v>
      </c>
      <c r="G53" s="13" t="s">
        <v>32</v>
      </c>
      <c r="H53" s="13" t="s">
        <v>714</v>
      </c>
      <c r="I53" s="13" t="s">
        <v>128</v>
      </c>
      <c r="J53" s="66" t="s">
        <v>32</v>
      </c>
      <c r="K53" s="13" t="s">
        <v>32</v>
      </c>
      <c r="L53" s="13" t="s">
        <v>715</v>
      </c>
      <c r="M53" s="14" t="s">
        <v>32</v>
      </c>
      <c r="N53" s="13" t="s">
        <v>32</v>
      </c>
      <c r="O53" s="13" t="s">
        <v>716</v>
      </c>
      <c r="P53" s="13" t="s">
        <v>716</v>
      </c>
      <c r="Q53" s="13" t="s">
        <v>32</v>
      </c>
      <c r="R53" s="13" t="s">
        <v>717</v>
      </c>
      <c r="S53" s="13" t="s">
        <v>718</v>
      </c>
      <c r="T53" s="13" t="s">
        <v>32</v>
      </c>
      <c r="U53" s="13" t="s">
        <v>32</v>
      </c>
      <c r="V53" s="13" t="s">
        <v>32</v>
      </c>
      <c r="W53" s="7"/>
      <c r="X53" s="66" t="s">
        <v>32</v>
      </c>
      <c r="Y53" s="13" t="s">
        <v>32</v>
      </c>
      <c r="Z53" s="14" t="s">
        <v>32</v>
      </c>
      <c r="AA53" s="14"/>
      <c r="AB53" s="14" t="s">
        <v>719</v>
      </c>
    </row>
    <row r="54" spans="1:28" ht="45" x14ac:dyDescent="0.25">
      <c r="A54" s="7" t="s">
        <v>954</v>
      </c>
      <c r="B54" s="7" t="s">
        <v>854</v>
      </c>
      <c r="C54" s="7">
        <v>110</v>
      </c>
      <c r="D54" s="4">
        <v>31</v>
      </c>
      <c r="E54" s="7" t="s">
        <v>853</v>
      </c>
      <c r="F54" s="39">
        <v>41911</v>
      </c>
      <c r="G54" s="39">
        <v>41913</v>
      </c>
      <c r="H54" s="7" t="s">
        <v>118</v>
      </c>
      <c r="I54" s="7" t="s">
        <v>1295</v>
      </c>
      <c r="J54" s="46" t="s">
        <v>119</v>
      </c>
      <c r="K54" s="7" t="s">
        <v>854</v>
      </c>
      <c r="L54" s="7" t="s">
        <v>32</v>
      </c>
      <c r="M54" s="6">
        <v>0</v>
      </c>
      <c r="N54" s="7">
        <v>0</v>
      </c>
      <c r="O54" s="7" t="s">
        <v>855</v>
      </c>
      <c r="P54" s="7" t="s">
        <v>855</v>
      </c>
      <c r="Q54" s="7" t="s">
        <v>32</v>
      </c>
      <c r="R54" s="7" t="s">
        <v>746</v>
      </c>
      <c r="S54" s="7" t="s">
        <v>856</v>
      </c>
      <c r="T54" s="7" t="s">
        <v>32</v>
      </c>
      <c r="U54" s="7" t="s">
        <v>857</v>
      </c>
      <c r="V54" s="7" t="s">
        <v>32</v>
      </c>
      <c r="W54" s="7"/>
      <c r="X54" s="40"/>
      <c r="Y54" s="7" t="s">
        <v>950</v>
      </c>
      <c r="Z54" s="6" t="s">
        <v>32</v>
      </c>
      <c r="AA54" s="6"/>
      <c r="AB54" s="7"/>
    </row>
    <row r="55" spans="1:28" ht="45" x14ac:dyDescent="0.25">
      <c r="A55" s="7" t="s">
        <v>954</v>
      </c>
      <c r="B55" s="7" t="s">
        <v>859</v>
      </c>
      <c r="C55" s="7">
        <v>111</v>
      </c>
      <c r="D55" s="4">
        <v>32</v>
      </c>
      <c r="E55" s="53" t="s">
        <v>858</v>
      </c>
      <c r="F55" s="39">
        <v>42535</v>
      </c>
      <c r="G55" s="39">
        <v>42542</v>
      </c>
      <c r="H55" s="7" t="s">
        <v>118</v>
      </c>
      <c r="I55" s="7" t="s">
        <v>1295</v>
      </c>
      <c r="J55" s="46" t="s">
        <v>119</v>
      </c>
      <c r="K55" s="7" t="s">
        <v>859</v>
      </c>
      <c r="L55" s="7" t="s">
        <v>32</v>
      </c>
      <c r="M55" s="6">
        <v>0</v>
      </c>
      <c r="N55" s="7">
        <v>0</v>
      </c>
      <c r="O55" s="7" t="s">
        <v>855</v>
      </c>
      <c r="P55" s="7" t="s">
        <v>855</v>
      </c>
      <c r="Q55" s="7" t="s">
        <v>32</v>
      </c>
      <c r="R55" s="7" t="s">
        <v>860</v>
      </c>
      <c r="S55" s="7" t="s">
        <v>861</v>
      </c>
      <c r="T55" s="7" t="s">
        <v>32</v>
      </c>
      <c r="U55" s="7" t="s">
        <v>754</v>
      </c>
      <c r="V55" s="7" t="s">
        <v>32</v>
      </c>
      <c r="W55" s="7"/>
      <c r="X55" s="40"/>
      <c r="Y55" s="7" t="s">
        <v>950</v>
      </c>
      <c r="Z55" s="6" t="s">
        <v>32</v>
      </c>
      <c r="AA55" s="6"/>
      <c r="AB55" s="7"/>
    </row>
    <row r="56" spans="1:28" ht="45" x14ac:dyDescent="0.25">
      <c r="A56" s="7" t="s">
        <v>954</v>
      </c>
      <c r="B56" s="7" t="s">
        <v>863</v>
      </c>
      <c r="C56" s="7">
        <v>112</v>
      </c>
      <c r="D56" s="4">
        <v>33</v>
      </c>
      <c r="E56" s="53" t="s">
        <v>862</v>
      </c>
      <c r="F56" s="39"/>
      <c r="G56" s="39">
        <v>42436</v>
      </c>
      <c r="H56" s="7" t="s">
        <v>118</v>
      </c>
      <c r="I56" s="7" t="s">
        <v>1295</v>
      </c>
      <c r="J56" s="46" t="s">
        <v>119</v>
      </c>
      <c r="K56" s="7" t="s">
        <v>863</v>
      </c>
      <c r="L56" s="7" t="s">
        <v>864</v>
      </c>
      <c r="M56" s="6">
        <v>0</v>
      </c>
      <c r="N56" s="7">
        <v>0</v>
      </c>
      <c r="O56" s="7" t="s">
        <v>837</v>
      </c>
      <c r="P56" s="7" t="s">
        <v>865</v>
      </c>
      <c r="Q56" s="7" t="s">
        <v>625</v>
      </c>
      <c r="R56" s="7" t="s">
        <v>866</v>
      </c>
      <c r="S56" s="7" t="s">
        <v>867</v>
      </c>
      <c r="T56" s="7" t="s">
        <v>32</v>
      </c>
      <c r="U56" s="7" t="s">
        <v>754</v>
      </c>
      <c r="V56" s="7" t="s">
        <v>32</v>
      </c>
      <c r="W56" s="7"/>
      <c r="X56" s="40"/>
      <c r="Y56" s="7" t="s">
        <v>951</v>
      </c>
      <c r="Z56" s="6" t="s">
        <v>32</v>
      </c>
      <c r="AA56" s="6"/>
      <c r="AB56" s="7"/>
    </row>
    <row r="57" spans="1:28" ht="45" x14ac:dyDescent="0.25">
      <c r="A57" s="7" t="s">
        <v>954</v>
      </c>
      <c r="B57" s="7" t="s">
        <v>869</v>
      </c>
      <c r="C57" s="7">
        <v>113</v>
      </c>
      <c r="D57" s="4">
        <v>34</v>
      </c>
      <c r="E57" s="53" t="s">
        <v>868</v>
      </c>
      <c r="F57" s="39">
        <v>42625</v>
      </c>
      <c r="G57" s="39">
        <v>42634</v>
      </c>
      <c r="H57" s="7" t="s">
        <v>118</v>
      </c>
      <c r="I57" s="7" t="s">
        <v>1295</v>
      </c>
      <c r="J57" s="46" t="s">
        <v>119</v>
      </c>
      <c r="K57" s="7" t="s">
        <v>869</v>
      </c>
      <c r="L57" s="7" t="s">
        <v>32</v>
      </c>
      <c r="M57" s="6">
        <v>0</v>
      </c>
      <c r="N57" s="7">
        <v>0</v>
      </c>
      <c r="O57" s="7" t="s">
        <v>855</v>
      </c>
      <c r="P57" s="7" t="s">
        <v>855</v>
      </c>
      <c r="Q57" s="7" t="s">
        <v>625</v>
      </c>
      <c r="R57" s="7" t="s">
        <v>870</v>
      </c>
      <c r="S57" s="7" t="s">
        <v>871</v>
      </c>
      <c r="T57" s="7" t="s">
        <v>32</v>
      </c>
      <c r="U57" s="7" t="s">
        <v>754</v>
      </c>
      <c r="V57" s="7" t="s">
        <v>32</v>
      </c>
      <c r="W57" s="7"/>
      <c r="X57" s="40"/>
      <c r="Y57" s="7" t="s">
        <v>950</v>
      </c>
      <c r="Z57" s="6" t="s">
        <v>32</v>
      </c>
      <c r="AA57" s="6"/>
      <c r="AB57" s="7"/>
    </row>
    <row r="58" spans="1:28" ht="75" x14ac:dyDescent="0.25">
      <c r="A58" s="7" t="s">
        <v>954</v>
      </c>
      <c r="B58" s="7" t="s">
        <v>873</v>
      </c>
      <c r="C58" s="7">
        <v>114</v>
      </c>
      <c r="D58" s="4">
        <v>34</v>
      </c>
      <c r="E58" s="53" t="s">
        <v>872</v>
      </c>
      <c r="F58" s="39">
        <v>42625</v>
      </c>
      <c r="G58" s="39">
        <v>42627</v>
      </c>
      <c r="H58" s="7" t="s">
        <v>118</v>
      </c>
      <c r="I58" s="7" t="s">
        <v>1295</v>
      </c>
      <c r="J58" s="46" t="s">
        <v>119</v>
      </c>
      <c r="K58" s="7" t="s">
        <v>873</v>
      </c>
      <c r="L58" s="7" t="s">
        <v>32</v>
      </c>
      <c r="M58" s="6">
        <v>0</v>
      </c>
      <c r="N58" s="7">
        <v>0</v>
      </c>
      <c r="O58" s="7" t="s">
        <v>837</v>
      </c>
      <c r="P58" s="7" t="s">
        <v>865</v>
      </c>
      <c r="Q58" s="7" t="s">
        <v>625</v>
      </c>
      <c r="R58" s="7" t="s">
        <v>874</v>
      </c>
      <c r="S58" s="7" t="s">
        <v>875</v>
      </c>
      <c r="T58" s="7" t="s">
        <v>32</v>
      </c>
      <c r="U58" s="7" t="s">
        <v>754</v>
      </c>
      <c r="V58" s="7" t="s">
        <v>32</v>
      </c>
      <c r="W58" s="7"/>
      <c r="X58" s="40"/>
      <c r="Y58" s="7" t="s">
        <v>951</v>
      </c>
      <c r="Z58" s="6" t="s">
        <v>32</v>
      </c>
      <c r="AA58" s="6"/>
      <c r="AB58" s="7"/>
    </row>
    <row r="59" spans="1:28" ht="345" x14ac:dyDescent="0.25">
      <c r="A59" s="7" t="s">
        <v>741</v>
      </c>
      <c r="B59" s="44" t="s">
        <v>374</v>
      </c>
      <c r="C59" s="7">
        <v>35</v>
      </c>
      <c r="D59" s="4">
        <v>26</v>
      </c>
      <c r="E59" s="7" t="s">
        <v>373</v>
      </c>
      <c r="F59" s="39">
        <v>42457</v>
      </c>
      <c r="G59" s="39">
        <v>42479</v>
      </c>
      <c r="H59" s="7" t="s">
        <v>139</v>
      </c>
      <c r="I59" s="7" t="s">
        <v>1301</v>
      </c>
      <c r="J59" s="46" t="s">
        <v>1225</v>
      </c>
      <c r="K59" s="44" t="s">
        <v>374</v>
      </c>
      <c r="L59" s="7" t="s">
        <v>375</v>
      </c>
      <c r="M59" s="41" t="s">
        <v>376</v>
      </c>
      <c r="N59" s="54">
        <v>1700000</v>
      </c>
      <c r="O59" s="7" t="s">
        <v>377</v>
      </c>
      <c r="P59" s="7" t="s">
        <v>377</v>
      </c>
      <c r="Q59" s="7" t="s">
        <v>132</v>
      </c>
      <c r="R59" s="7" t="s">
        <v>28</v>
      </c>
      <c r="S59" s="7" t="s">
        <v>378</v>
      </c>
      <c r="T59" s="7" t="s">
        <v>146</v>
      </c>
      <c r="U59" s="7" t="s">
        <v>175</v>
      </c>
      <c r="V59" s="7" t="s">
        <v>176</v>
      </c>
      <c r="W59" s="7" t="s">
        <v>379</v>
      </c>
      <c r="X59" s="7"/>
      <c r="Y59" s="7" t="s">
        <v>380</v>
      </c>
      <c r="Z59" s="7" t="s">
        <v>381</v>
      </c>
      <c r="AA59" s="7"/>
      <c r="AB59" s="7" t="s">
        <v>382</v>
      </c>
    </row>
    <row r="60" spans="1:28" ht="225" x14ac:dyDescent="0.25">
      <c r="A60" s="7" t="s">
        <v>741</v>
      </c>
      <c r="B60" s="38" t="s">
        <v>501</v>
      </c>
      <c r="C60" s="7">
        <v>49</v>
      </c>
      <c r="D60" s="4">
        <v>40</v>
      </c>
      <c r="E60" s="7" t="s">
        <v>500</v>
      </c>
      <c r="F60" s="39">
        <v>38212</v>
      </c>
      <c r="G60" s="39">
        <v>38232</v>
      </c>
      <c r="H60" s="7" t="s">
        <v>275</v>
      </c>
      <c r="I60" s="7" t="s">
        <v>1301</v>
      </c>
      <c r="J60" s="46" t="s">
        <v>1225</v>
      </c>
      <c r="K60" s="38" t="s">
        <v>501</v>
      </c>
      <c r="L60" s="7" t="s">
        <v>502</v>
      </c>
      <c r="M60" s="7" t="s">
        <v>503</v>
      </c>
      <c r="N60" s="54">
        <v>238291200</v>
      </c>
      <c r="O60" s="7" t="s">
        <v>1333</v>
      </c>
      <c r="P60" s="7" t="s">
        <v>504</v>
      </c>
      <c r="Q60" s="7" t="s">
        <v>132</v>
      </c>
      <c r="R60" s="7" t="s">
        <v>494</v>
      </c>
      <c r="S60" s="41" t="s">
        <v>505</v>
      </c>
      <c r="T60" s="7" t="s">
        <v>506</v>
      </c>
      <c r="U60" s="7" t="s">
        <v>147</v>
      </c>
      <c r="V60" s="7" t="s">
        <v>507</v>
      </c>
      <c r="W60" s="7" t="s">
        <v>508</v>
      </c>
      <c r="X60" s="7"/>
      <c r="Y60" s="7" t="s">
        <v>509</v>
      </c>
      <c r="Z60" s="7" t="s">
        <v>509</v>
      </c>
      <c r="AA60" s="7"/>
      <c r="AB60" s="7" t="s">
        <v>510</v>
      </c>
    </row>
    <row r="61" spans="1:28" ht="270" x14ac:dyDescent="0.25">
      <c r="A61" s="7" t="s">
        <v>741</v>
      </c>
      <c r="B61" s="68" t="s">
        <v>384</v>
      </c>
      <c r="C61" s="7">
        <v>36</v>
      </c>
      <c r="D61" s="4">
        <v>27</v>
      </c>
      <c r="E61" s="7" t="s">
        <v>383</v>
      </c>
      <c r="F61" s="39">
        <v>41325</v>
      </c>
      <c r="G61" s="39">
        <v>41379</v>
      </c>
      <c r="H61" s="7" t="s">
        <v>300</v>
      </c>
      <c r="I61" s="7" t="s">
        <v>1303</v>
      </c>
      <c r="J61" s="46" t="s">
        <v>1225</v>
      </c>
      <c r="K61" s="68" t="s">
        <v>384</v>
      </c>
      <c r="L61" s="7" t="s">
        <v>385</v>
      </c>
      <c r="M61" s="7" t="s">
        <v>386</v>
      </c>
      <c r="N61" s="16">
        <v>3293524978.4299998</v>
      </c>
      <c r="O61" s="7" t="s">
        <v>387</v>
      </c>
      <c r="P61" s="7" t="s">
        <v>387</v>
      </c>
      <c r="Q61" s="7" t="s">
        <v>132</v>
      </c>
      <c r="R61" s="7" t="s">
        <v>327</v>
      </c>
      <c r="S61" s="7" t="s">
        <v>388</v>
      </c>
      <c r="T61" s="7" t="s">
        <v>389</v>
      </c>
      <c r="U61" s="7" t="s">
        <v>329</v>
      </c>
      <c r="V61" s="7" t="s">
        <v>176</v>
      </c>
      <c r="W61" s="7" t="s">
        <v>390</v>
      </c>
      <c r="X61" s="7"/>
      <c r="Y61" s="7" t="s">
        <v>391</v>
      </c>
      <c r="Z61" s="7" t="s">
        <v>391</v>
      </c>
      <c r="AA61" s="7"/>
      <c r="AB61" s="7" t="s">
        <v>392</v>
      </c>
    </row>
    <row r="62" spans="1:28" ht="180" x14ac:dyDescent="0.2">
      <c r="A62" s="7" t="s">
        <v>741</v>
      </c>
      <c r="B62" s="69" t="s">
        <v>490</v>
      </c>
      <c r="C62" s="7">
        <v>48</v>
      </c>
      <c r="D62" s="4">
        <v>39</v>
      </c>
      <c r="E62" s="7" t="s">
        <v>489</v>
      </c>
      <c r="F62" s="39">
        <v>40801</v>
      </c>
      <c r="G62" s="39">
        <v>41074</v>
      </c>
      <c r="H62" s="7" t="s">
        <v>275</v>
      </c>
      <c r="I62" s="7" t="s">
        <v>1303</v>
      </c>
      <c r="J62" s="46" t="s">
        <v>1225</v>
      </c>
      <c r="K62" s="69" t="s">
        <v>490</v>
      </c>
      <c r="L62" s="7" t="s">
        <v>491</v>
      </c>
      <c r="M62" s="7" t="s">
        <v>492</v>
      </c>
      <c r="N62" s="63">
        <v>3354452500</v>
      </c>
      <c r="O62" s="7" t="s">
        <v>493</v>
      </c>
      <c r="P62" s="7" t="s">
        <v>493</v>
      </c>
      <c r="Q62" s="7" t="s">
        <v>132</v>
      </c>
      <c r="R62" s="7" t="s">
        <v>494</v>
      </c>
      <c r="S62" s="7" t="s">
        <v>495</v>
      </c>
      <c r="T62" s="7" t="s">
        <v>219</v>
      </c>
      <c r="U62" s="7" t="s">
        <v>147</v>
      </c>
      <c r="V62" s="7" t="s">
        <v>148</v>
      </c>
      <c r="W62" s="7" t="s">
        <v>496</v>
      </c>
      <c r="X62" s="7"/>
      <c r="Y62" s="7" t="s">
        <v>497</v>
      </c>
      <c r="Z62" s="7" t="s">
        <v>498</v>
      </c>
      <c r="AA62" s="7"/>
      <c r="AB62" s="7" t="s">
        <v>499</v>
      </c>
    </row>
    <row r="63" spans="1:28" ht="255" x14ac:dyDescent="0.25">
      <c r="A63" s="7" t="s">
        <v>741</v>
      </c>
      <c r="B63" s="38" t="s">
        <v>532</v>
      </c>
      <c r="C63" s="7">
        <v>52</v>
      </c>
      <c r="D63" s="4">
        <v>43</v>
      </c>
      <c r="E63" s="7" t="s">
        <v>531</v>
      </c>
      <c r="F63" s="39">
        <v>37949</v>
      </c>
      <c r="G63" s="39">
        <v>37953</v>
      </c>
      <c r="H63" s="7" t="s">
        <v>275</v>
      </c>
      <c r="I63" s="7" t="s">
        <v>1303</v>
      </c>
      <c r="J63" s="46" t="s">
        <v>1225</v>
      </c>
      <c r="K63" s="38" t="s">
        <v>532</v>
      </c>
      <c r="L63" s="7" t="s">
        <v>533</v>
      </c>
      <c r="M63" s="7" t="s">
        <v>534</v>
      </c>
      <c r="N63" s="54">
        <v>300000000</v>
      </c>
      <c r="O63" s="7" t="s">
        <v>515</v>
      </c>
      <c r="P63" s="7" t="s">
        <v>515</v>
      </c>
      <c r="Q63" s="7" t="s">
        <v>132</v>
      </c>
      <c r="R63" s="7" t="s">
        <v>494</v>
      </c>
      <c r="S63" s="7" t="s">
        <v>535</v>
      </c>
      <c r="T63" s="7" t="s">
        <v>219</v>
      </c>
      <c r="U63" s="7" t="s">
        <v>536</v>
      </c>
      <c r="V63" s="7" t="s">
        <v>220</v>
      </c>
      <c r="W63" s="7" t="s">
        <v>537</v>
      </c>
      <c r="X63" s="7"/>
      <c r="Y63" s="7" t="s">
        <v>538</v>
      </c>
      <c r="Z63" s="7" t="s">
        <v>498</v>
      </c>
      <c r="AA63" s="7"/>
      <c r="AB63" s="7" t="s">
        <v>539</v>
      </c>
    </row>
    <row r="64" spans="1:28" ht="270" x14ac:dyDescent="0.25">
      <c r="A64" s="7" t="s">
        <v>741</v>
      </c>
      <c r="B64" s="7" t="s">
        <v>346</v>
      </c>
      <c r="C64" s="7">
        <v>32</v>
      </c>
      <c r="D64" s="4">
        <v>23</v>
      </c>
      <c r="E64" s="7" t="s">
        <v>345</v>
      </c>
      <c r="F64" s="39">
        <v>41424</v>
      </c>
      <c r="G64" s="39">
        <v>41464</v>
      </c>
      <c r="H64" s="7" t="s">
        <v>139</v>
      </c>
      <c r="I64" s="7" t="s">
        <v>1303</v>
      </c>
      <c r="J64" s="46" t="s">
        <v>1225</v>
      </c>
      <c r="K64" s="7" t="s">
        <v>346</v>
      </c>
      <c r="L64" s="7" t="s">
        <v>347</v>
      </c>
      <c r="M64" s="7" t="s">
        <v>348</v>
      </c>
      <c r="N64" s="16">
        <v>820000000</v>
      </c>
      <c r="O64" s="41" t="s">
        <v>349</v>
      </c>
      <c r="P64" s="41" t="s">
        <v>349</v>
      </c>
      <c r="Q64" s="7" t="s">
        <v>132</v>
      </c>
      <c r="R64" s="7" t="s">
        <v>327</v>
      </c>
      <c r="S64" s="41" t="s">
        <v>350</v>
      </c>
      <c r="T64" s="7" t="s">
        <v>296</v>
      </c>
      <c r="U64" s="7" t="s">
        <v>147</v>
      </c>
      <c r="V64" s="7" t="s">
        <v>148</v>
      </c>
      <c r="W64" s="7" t="s">
        <v>351</v>
      </c>
      <c r="X64" s="7"/>
      <c r="Y64" s="7" t="s">
        <v>352</v>
      </c>
      <c r="Z64" s="7" t="s">
        <v>353</v>
      </c>
      <c r="AA64" s="7"/>
      <c r="AB64" s="7" t="s">
        <v>354</v>
      </c>
    </row>
    <row r="65" spans="1:28" ht="180" x14ac:dyDescent="0.2">
      <c r="A65" s="7" t="s">
        <v>741</v>
      </c>
      <c r="B65" s="69" t="s">
        <v>356</v>
      </c>
      <c r="C65" s="7">
        <v>33</v>
      </c>
      <c r="D65" s="4">
        <v>24</v>
      </c>
      <c r="E65" s="7" t="s">
        <v>355</v>
      </c>
      <c r="F65" s="39">
        <v>41677</v>
      </c>
      <c r="G65" s="39">
        <v>41701</v>
      </c>
      <c r="H65" s="7" t="s">
        <v>139</v>
      </c>
      <c r="I65" s="7" t="s">
        <v>1303</v>
      </c>
      <c r="J65" s="46" t="s">
        <v>1225</v>
      </c>
      <c r="K65" s="69" t="s">
        <v>356</v>
      </c>
      <c r="L65" s="7" t="s">
        <v>357</v>
      </c>
      <c r="M65" s="7" t="s">
        <v>358</v>
      </c>
      <c r="N65" s="70">
        <v>467712399</v>
      </c>
      <c r="O65" s="41" t="s">
        <v>1336</v>
      </c>
      <c r="P65" s="41" t="s">
        <v>359</v>
      </c>
      <c r="Q65" s="7" t="s">
        <v>132</v>
      </c>
      <c r="R65" s="7" t="s">
        <v>327</v>
      </c>
      <c r="S65" s="41" t="s">
        <v>360</v>
      </c>
      <c r="T65" s="7" t="s">
        <v>146</v>
      </c>
      <c r="U65" s="7" t="s">
        <v>361</v>
      </c>
      <c r="V65" s="7" t="s">
        <v>176</v>
      </c>
      <c r="W65" s="7" t="s">
        <v>362</v>
      </c>
      <c r="X65" s="7"/>
      <c r="Y65" s="7" t="s">
        <v>363</v>
      </c>
      <c r="Z65" s="7" t="s">
        <v>353</v>
      </c>
      <c r="AA65" s="7"/>
      <c r="AB65" s="7" t="s">
        <v>364</v>
      </c>
    </row>
    <row r="66" spans="1:28" ht="270" x14ac:dyDescent="0.25">
      <c r="A66" s="7" t="s">
        <v>741</v>
      </c>
      <c r="B66" s="38" t="s">
        <v>324</v>
      </c>
      <c r="C66" s="7">
        <v>30</v>
      </c>
      <c r="D66" s="4">
        <v>21</v>
      </c>
      <c r="E66" s="7" t="s">
        <v>323</v>
      </c>
      <c r="F66" s="39">
        <v>41332</v>
      </c>
      <c r="G66" s="39">
        <v>41340</v>
      </c>
      <c r="H66" s="7" t="s">
        <v>139</v>
      </c>
      <c r="I66" s="7" t="s">
        <v>1303</v>
      </c>
      <c r="J66" s="46" t="s">
        <v>1225</v>
      </c>
      <c r="K66" s="38" t="s">
        <v>324</v>
      </c>
      <c r="L66" s="7" t="s">
        <v>225</v>
      </c>
      <c r="M66" s="7" t="s">
        <v>325</v>
      </c>
      <c r="N66" s="54">
        <v>709185131</v>
      </c>
      <c r="O66" s="7" t="s">
        <v>326</v>
      </c>
      <c r="P66" s="7" t="s">
        <v>326</v>
      </c>
      <c r="Q66" s="7" t="s">
        <v>132</v>
      </c>
      <c r="R66" s="7" t="s">
        <v>327</v>
      </c>
      <c r="S66" s="7" t="s">
        <v>328</v>
      </c>
      <c r="T66" s="7" t="s">
        <v>296</v>
      </c>
      <c r="U66" s="7" t="s">
        <v>329</v>
      </c>
      <c r="V66" s="7" t="s">
        <v>176</v>
      </c>
      <c r="W66" s="7" t="s">
        <v>330</v>
      </c>
      <c r="X66" s="9"/>
      <c r="Y66" s="9" t="s">
        <v>331</v>
      </c>
      <c r="Z66" s="9" t="s">
        <v>332</v>
      </c>
      <c r="AA66" s="9"/>
      <c r="AB66" s="9" t="s">
        <v>333</v>
      </c>
    </row>
    <row r="67" spans="1:28" ht="150" x14ac:dyDescent="0.2">
      <c r="A67" s="7" t="s">
        <v>741</v>
      </c>
      <c r="B67" s="69" t="s">
        <v>335</v>
      </c>
      <c r="C67" s="7">
        <v>31</v>
      </c>
      <c r="D67" s="4">
        <v>22</v>
      </c>
      <c r="E67" s="7" t="s">
        <v>334</v>
      </c>
      <c r="F67" s="39">
        <v>41318</v>
      </c>
      <c r="G67" s="39">
        <v>41367</v>
      </c>
      <c r="H67" s="7" t="s">
        <v>139</v>
      </c>
      <c r="I67" s="7" t="s">
        <v>1303</v>
      </c>
      <c r="J67" s="46" t="s">
        <v>1225</v>
      </c>
      <c r="K67" s="69" t="s">
        <v>335</v>
      </c>
      <c r="L67" s="7" t="s">
        <v>336</v>
      </c>
      <c r="M67" s="7" t="s">
        <v>337</v>
      </c>
      <c r="N67" s="16">
        <v>3773594315.8299999</v>
      </c>
      <c r="O67" s="7" t="s">
        <v>338</v>
      </c>
      <c r="P67" s="7" t="s">
        <v>338</v>
      </c>
      <c r="Q67" s="7" t="s">
        <v>132</v>
      </c>
      <c r="R67" s="7" t="s">
        <v>339</v>
      </c>
      <c r="S67" s="41" t="s">
        <v>340</v>
      </c>
      <c r="T67" s="7" t="s">
        <v>219</v>
      </c>
      <c r="U67" s="7" t="s">
        <v>147</v>
      </c>
      <c r="V67" s="7" t="s">
        <v>148</v>
      </c>
      <c r="W67" s="7" t="s">
        <v>341</v>
      </c>
      <c r="X67" s="7"/>
      <c r="Y67" s="7" t="s">
        <v>342</v>
      </c>
      <c r="Z67" s="7" t="s">
        <v>343</v>
      </c>
      <c r="AA67" s="7"/>
      <c r="AB67" s="7" t="s">
        <v>344</v>
      </c>
    </row>
    <row r="68" spans="1:28" ht="409.5" x14ac:dyDescent="0.2">
      <c r="A68" s="7" t="s">
        <v>741</v>
      </c>
      <c r="B68" s="69" t="s">
        <v>521</v>
      </c>
      <c r="C68" s="7">
        <v>51</v>
      </c>
      <c r="D68" s="4">
        <v>42</v>
      </c>
      <c r="E68" s="7" t="s">
        <v>520</v>
      </c>
      <c r="F68" s="39">
        <v>35367</v>
      </c>
      <c r="G68" s="39">
        <v>35398</v>
      </c>
      <c r="H68" s="7" t="s">
        <v>275</v>
      </c>
      <c r="I68" s="7" t="s">
        <v>1303</v>
      </c>
      <c r="J68" s="46" t="s">
        <v>1225</v>
      </c>
      <c r="K68" s="69" t="s">
        <v>521</v>
      </c>
      <c r="L68" s="7" t="s">
        <v>522</v>
      </c>
      <c r="M68" s="7" t="s">
        <v>523</v>
      </c>
      <c r="N68" s="54">
        <v>5130000000</v>
      </c>
      <c r="O68" s="41" t="s">
        <v>515</v>
      </c>
      <c r="P68" s="41" t="s">
        <v>515</v>
      </c>
      <c r="Q68" s="7" t="s">
        <v>132</v>
      </c>
      <c r="R68" s="7" t="s">
        <v>494</v>
      </c>
      <c r="S68" s="41" t="s">
        <v>524</v>
      </c>
      <c r="T68" s="7" t="s">
        <v>525</v>
      </c>
      <c r="U68" s="7" t="s">
        <v>1332</v>
      </c>
      <c r="V68" s="7" t="s">
        <v>526</v>
      </c>
      <c r="W68" s="7" t="s">
        <v>527</v>
      </c>
      <c r="X68" s="7"/>
      <c r="Y68" s="7" t="s">
        <v>528</v>
      </c>
      <c r="Z68" s="7" t="s">
        <v>529</v>
      </c>
      <c r="AA68" s="7"/>
      <c r="AB68" s="7" t="s">
        <v>530</v>
      </c>
    </row>
    <row r="69" spans="1:28" ht="405" x14ac:dyDescent="0.25">
      <c r="A69" s="7" t="s">
        <v>741</v>
      </c>
      <c r="B69" s="7" t="s">
        <v>140</v>
      </c>
      <c r="C69" s="7">
        <v>10</v>
      </c>
      <c r="D69" s="4">
        <v>1</v>
      </c>
      <c r="E69" s="71" t="s">
        <v>138</v>
      </c>
      <c r="F69" s="39">
        <v>42510</v>
      </c>
      <c r="G69" s="39">
        <v>42524</v>
      </c>
      <c r="H69" s="7" t="s">
        <v>139</v>
      </c>
      <c r="I69" s="7" t="s">
        <v>1303</v>
      </c>
      <c r="J69" s="46" t="s">
        <v>1225</v>
      </c>
      <c r="K69" s="7" t="s">
        <v>140</v>
      </c>
      <c r="L69" s="7" t="s">
        <v>141</v>
      </c>
      <c r="M69" s="7" t="s">
        <v>142</v>
      </c>
      <c r="N69" s="54">
        <v>98150000</v>
      </c>
      <c r="O69" s="7" t="s">
        <v>143</v>
      </c>
      <c r="P69" s="7" t="s">
        <v>143</v>
      </c>
      <c r="Q69" s="7" t="s">
        <v>27</v>
      </c>
      <c r="R69" s="7" t="s">
        <v>144</v>
      </c>
      <c r="S69" s="7" t="s">
        <v>145</v>
      </c>
      <c r="T69" s="7" t="s">
        <v>146</v>
      </c>
      <c r="U69" s="7" t="s">
        <v>147</v>
      </c>
      <c r="V69" s="7" t="s">
        <v>148</v>
      </c>
      <c r="W69" s="7" t="s">
        <v>149</v>
      </c>
      <c r="X69" s="40"/>
      <c r="Y69" s="7"/>
      <c r="Z69" s="7"/>
      <c r="AA69" s="7"/>
      <c r="AB69" s="7" t="s">
        <v>150</v>
      </c>
    </row>
    <row r="70" spans="1:28" ht="90" x14ac:dyDescent="0.25">
      <c r="A70" s="7" t="s">
        <v>741</v>
      </c>
      <c r="B70" s="7" t="s">
        <v>204</v>
      </c>
      <c r="C70" s="7">
        <v>17</v>
      </c>
      <c r="D70" s="4">
        <v>8</v>
      </c>
      <c r="E70" s="7" t="s">
        <v>203</v>
      </c>
      <c r="F70" s="39">
        <v>40071</v>
      </c>
      <c r="G70" s="39">
        <v>39860</v>
      </c>
      <c r="H70" s="7" t="s">
        <v>139</v>
      </c>
      <c r="I70" s="7" t="s">
        <v>1296</v>
      </c>
      <c r="J70" s="40" t="s">
        <v>1317</v>
      </c>
      <c r="K70" s="7" t="s">
        <v>204</v>
      </c>
      <c r="L70" s="7" t="s">
        <v>205</v>
      </c>
      <c r="M70" s="7" t="s">
        <v>206</v>
      </c>
      <c r="N70" s="7">
        <v>0</v>
      </c>
      <c r="O70" s="7" t="s">
        <v>207</v>
      </c>
      <c r="P70" s="7" t="s">
        <v>207</v>
      </c>
      <c r="Q70" s="7" t="s">
        <v>27</v>
      </c>
      <c r="R70" s="7" t="s">
        <v>208</v>
      </c>
      <c r="S70" s="7" t="s">
        <v>209</v>
      </c>
      <c r="T70" s="7" t="s">
        <v>210</v>
      </c>
      <c r="U70" s="10" t="s">
        <v>211</v>
      </c>
      <c r="V70" s="7" t="s">
        <v>210</v>
      </c>
      <c r="W70" s="7" t="s">
        <v>210</v>
      </c>
      <c r="X70" s="40"/>
      <c r="Y70" s="7"/>
      <c r="Z70" s="7"/>
      <c r="AA70" s="7"/>
      <c r="AB70" s="7" t="s">
        <v>212</v>
      </c>
    </row>
    <row r="71" spans="1:28" ht="105" x14ac:dyDescent="0.25">
      <c r="A71" s="7" t="s">
        <v>741</v>
      </c>
      <c r="B71" s="7" t="s">
        <v>541</v>
      </c>
      <c r="C71" s="7">
        <v>56</v>
      </c>
      <c r="D71" s="4">
        <v>47</v>
      </c>
      <c r="E71" s="7" t="s">
        <v>568</v>
      </c>
      <c r="F71" s="39">
        <v>41511</v>
      </c>
      <c r="G71" s="7" t="s">
        <v>569</v>
      </c>
      <c r="H71" s="7" t="s">
        <v>570</v>
      </c>
      <c r="I71" s="13" t="s">
        <v>128</v>
      </c>
      <c r="J71" s="7" t="s">
        <v>1320</v>
      </c>
      <c r="K71" s="7" t="s">
        <v>541</v>
      </c>
      <c r="L71" s="7" t="s">
        <v>571</v>
      </c>
      <c r="M71" s="7" t="s">
        <v>572</v>
      </c>
      <c r="N71" s="7" t="s">
        <v>544</v>
      </c>
      <c r="O71" s="7" t="s">
        <v>1328</v>
      </c>
      <c r="P71" s="7" t="s">
        <v>573</v>
      </c>
      <c r="Q71" s="7" t="s">
        <v>27</v>
      </c>
      <c r="R71" s="7" t="s">
        <v>574</v>
      </c>
      <c r="S71" s="7" t="s">
        <v>575</v>
      </c>
      <c r="T71" s="7" t="s">
        <v>210</v>
      </c>
      <c r="U71" s="7" t="s">
        <v>210</v>
      </c>
      <c r="V71" s="7" t="s">
        <v>210</v>
      </c>
      <c r="W71" s="7"/>
      <c r="X71" s="7"/>
      <c r="Y71" s="7"/>
      <c r="Z71" s="7"/>
      <c r="AA71" s="7"/>
      <c r="AB71" s="7" t="s">
        <v>576</v>
      </c>
    </row>
    <row r="72" spans="1:28" ht="135" x14ac:dyDescent="0.25">
      <c r="A72" s="7" t="s">
        <v>741</v>
      </c>
      <c r="B72" s="7" t="s">
        <v>541</v>
      </c>
      <c r="C72" s="7">
        <v>57</v>
      </c>
      <c r="D72" s="4">
        <v>48</v>
      </c>
      <c r="E72" s="7" t="s">
        <v>577</v>
      </c>
      <c r="F72" s="7"/>
      <c r="G72" s="7" t="s">
        <v>569</v>
      </c>
      <c r="H72" s="7" t="s">
        <v>128</v>
      </c>
      <c r="I72" s="13" t="s">
        <v>128</v>
      </c>
      <c r="J72" s="7" t="s">
        <v>1320</v>
      </c>
      <c r="K72" s="7" t="s">
        <v>541</v>
      </c>
      <c r="L72" s="7" t="s">
        <v>542</v>
      </c>
      <c r="M72" s="7" t="s">
        <v>578</v>
      </c>
      <c r="N72" s="13" t="s">
        <v>32</v>
      </c>
      <c r="O72" s="7" t="s">
        <v>1328</v>
      </c>
      <c r="P72" s="7" t="s">
        <v>573</v>
      </c>
      <c r="Q72" s="7" t="s">
        <v>27</v>
      </c>
      <c r="R72" s="7" t="s">
        <v>574</v>
      </c>
      <c r="S72" s="7" t="s">
        <v>579</v>
      </c>
      <c r="T72" s="7" t="s">
        <v>210</v>
      </c>
      <c r="U72" s="7" t="s">
        <v>210</v>
      </c>
      <c r="V72" s="7" t="s">
        <v>210</v>
      </c>
      <c r="W72" s="7" t="s">
        <v>210</v>
      </c>
      <c r="X72" s="7"/>
      <c r="Y72" s="7"/>
      <c r="Z72" s="7"/>
      <c r="AA72" s="7"/>
      <c r="AB72" s="7" t="s">
        <v>580</v>
      </c>
    </row>
    <row r="73" spans="1:28" ht="75" x14ac:dyDescent="0.25">
      <c r="A73" s="7" t="s">
        <v>741</v>
      </c>
      <c r="B73" s="7" t="s">
        <v>582</v>
      </c>
      <c r="C73" s="7">
        <v>58</v>
      </c>
      <c r="D73" s="4">
        <v>49</v>
      </c>
      <c r="E73" s="7" t="s">
        <v>581</v>
      </c>
      <c r="F73" s="7"/>
      <c r="G73" s="7" t="s">
        <v>569</v>
      </c>
      <c r="H73" s="7" t="s">
        <v>128</v>
      </c>
      <c r="I73" s="13" t="s">
        <v>128</v>
      </c>
      <c r="J73" s="46" t="s">
        <v>129</v>
      </c>
      <c r="K73" s="7" t="s">
        <v>582</v>
      </c>
      <c r="L73" s="7" t="s">
        <v>583</v>
      </c>
      <c r="M73" s="41" t="s">
        <v>584</v>
      </c>
      <c r="N73" s="13" t="s">
        <v>32</v>
      </c>
      <c r="O73" s="7" t="s">
        <v>585</v>
      </c>
      <c r="P73" s="7" t="s">
        <v>585</v>
      </c>
      <c r="Q73" s="7" t="s">
        <v>27</v>
      </c>
      <c r="R73" s="7" t="s">
        <v>586</v>
      </c>
      <c r="S73" s="7" t="s">
        <v>587</v>
      </c>
      <c r="T73" s="7" t="s">
        <v>210</v>
      </c>
      <c r="U73" s="7" t="s">
        <v>210</v>
      </c>
      <c r="V73" s="7" t="s">
        <v>210</v>
      </c>
      <c r="W73" s="7" t="s">
        <v>210</v>
      </c>
      <c r="X73" s="7"/>
      <c r="Y73" s="7"/>
      <c r="Z73" s="7"/>
      <c r="AA73" s="7"/>
      <c r="AB73" s="7" t="s">
        <v>588</v>
      </c>
    </row>
    <row r="74" spans="1:28" ht="60" x14ac:dyDescent="0.25">
      <c r="A74" s="7" t="s">
        <v>741</v>
      </c>
      <c r="B74" s="7" t="s">
        <v>541</v>
      </c>
      <c r="C74" s="7">
        <v>59</v>
      </c>
      <c r="D74" s="4">
        <v>50</v>
      </c>
      <c r="E74" s="7" t="s">
        <v>589</v>
      </c>
      <c r="F74" s="39">
        <v>42367</v>
      </c>
      <c r="G74" s="7" t="s">
        <v>569</v>
      </c>
      <c r="H74" s="7" t="s">
        <v>128</v>
      </c>
      <c r="I74" s="13" t="s">
        <v>128</v>
      </c>
      <c r="J74" s="7" t="s">
        <v>1320</v>
      </c>
      <c r="K74" s="7" t="s">
        <v>541</v>
      </c>
      <c r="L74" s="7" t="s">
        <v>542</v>
      </c>
      <c r="M74" s="41" t="s">
        <v>590</v>
      </c>
      <c r="N74" s="13" t="s">
        <v>32</v>
      </c>
      <c r="O74" s="7" t="s">
        <v>1328</v>
      </c>
      <c r="P74" s="7" t="s">
        <v>573</v>
      </c>
      <c r="Q74" s="7" t="s">
        <v>27</v>
      </c>
      <c r="R74" s="7" t="s">
        <v>591</v>
      </c>
      <c r="S74" s="41" t="s">
        <v>592</v>
      </c>
      <c r="T74" s="7" t="s">
        <v>210</v>
      </c>
      <c r="U74" s="7" t="s">
        <v>210</v>
      </c>
      <c r="V74" s="7" t="s">
        <v>210</v>
      </c>
      <c r="W74" s="7" t="s">
        <v>210</v>
      </c>
      <c r="X74" s="7"/>
      <c r="Y74" s="7"/>
      <c r="Z74" s="7"/>
      <c r="AA74" s="7"/>
      <c r="AB74" s="7" t="s">
        <v>593</v>
      </c>
    </row>
    <row r="75" spans="1:28" ht="180" x14ac:dyDescent="0.25">
      <c r="A75" s="7" t="s">
        <v>741</v>
      </c>
      <c r="B75" s="44" t="s">
        <v>595</v>
      </c>
      <c r="C75" s="7">
        <v>60</v>
      </c>
      <c r="D75" s="4">
        <v>51</v>
      </c>
      <c r="E75" s="7" t="s">
        <v>594</v>
      </c>
      <c r="F75" s="7"/>
      <c r="G75" s="7" t="s">
        <v>569</v>
      </c>
      <c r="H75" s="7" t="s">
        <v>128</v>
      </c>
      <c r="I75" s="13" t="s">
        <v>128</v>
      </c>
      <c r="J75" s="7" t="s">
        <v>129</v>
      </c>
      <c r="K75" s="44" t="s">
        <v>595</v>
      </c>
      <c r="L75" s="7"/>
      <c r="M75" s="7" t="s">
        <v>596</v>
      </c>
      <c r="N75" s="13" t="s">
        <v>32</v>
      </c>
      <c r="O75" s="7" t="s">
        <v>1328</v>
      </c>
      <c r="P75" s="7" t="s">
        <v>573</v>
      </c>
      <c r="Q75" s="7" t="s">
        <v>27</v>
      </c>
      <c r="R75" s="7" t="s">
        <v>597</v>
      </c>
      <c r="S75" s="7" t="s">
        <v>598</v>
      </c>
      <c r="T75" s="7" t="s">
        <v>210</v>
      </c>
      <c r="U75" s="7" t="s">
        <v>210</v>
      </c>
      <c r="V75" s="7" t="s">
        <v>210</v>
      </c>
      <c r="W75" s="7" t="s">
        <v>210</v>
      </c>
      <c r="X75" s="7"/>
      <c r="Y75" s="7"/>
      <c r="Z75" s="7"/>
      <c r="AA75" s="7"/>
      <c r="AB75" s="7" t="s">
        <v>599</v>
      </c>
    </row>
    <row r="76" spans="1:28" ht="45" x14ac:dyDescent="0.25">
      <c r="A76" s="7" t="s">
        <v>741</v>
      </c>
      <c r="B76" s="7" t="s">
        <v>582</v>
      </c>
      <c r="C76" s="7">
        <v>63</v>
      </c>
      <c r="D76" s="4">
        <v>54</v>
      </c>
      <c r="E76" s="7" t="s">
        <v>621</v>
      </c>
      <c r="F76" s="7"/>
      <c r="G76" s="7"/>
      <c r="H76" s="7" t="s">
        <v>128</v>
      </c>
      <c r="I76" s="13" t="s">
        <v>128</v>
      </c>
      <c r="J76" s="7" t="s">
        <v>622</v>
      </c>
      <c r="K76" s="7" t="s">
        <v>582</v>
      </c>
      <c r="L76" s="7" t="s">
        <v>623</v>
      </c>
      <c r="M76" s="7" t="s">
        <v>624</v>
      </c>
      <c r="N76" s="13" t="s">
        <v>32</v>
      </c>
      <c r="O76" s="7" t="s">
        <v>1328</v>
      </c>
      <c r="P76" s="7" t="s">
        <v>573</v>
      </c>
      <c r="Q76" s="7" t="s">
        <v>625</v>
      </c>
      <c r="R76" s="7" t="s">
        <v>626</v>
      </c>
      <c r="S76" s="7" t="s">
        <v>627</v>
      </c>
      <c r="T76" s="7" t="s">
        <v>210</v>
      </c>
      <c r="U76" s="7" t="s">
        <v>210</v>
      </c>
      <c r="V76" s="7" t="s">
        <v>210</v>
      </c>
      <c r="W76" s="7" t="s">
        <v>210</v>
      </c>
      <c r="X76" s="7"/>
      <c r="Y76" s="7"/>
      <c r="Z76" s="7"/>
      <c r="AA76" s="7"/>
      <c r="AB76" s="7" t="s">
        <v>593</v>
      </c>
    </row>
    <row r="77" spans="1:28" ht="75" x14ac:dyDescent="0.25">
      <c r="A77" s="7" t="s">
        <v>741</v>
      </c>
      <c r="B77" s="7" t="s">
        <v>638</v>
      </c>
      <c r="C77" s="7">
        <v>65</v>
      </c>
      <c r="D77" s="4">
        <v>56</v>
      </c>
      <c r="E77" s="7" t="s">
        <v>637</v>
      </c>
      <c r="F77" s="7"/>
      <c r="G77" s="7"/>
      <c r="H77" s="7" t="s">
        <v>128</v>
      </c>
      <c r="I77" s="13" t="s">
        <v>128</v>
      </c>
      <c r="J77" s="7" t="s">
        <v>129</v>
      </c>
      <c r="K77" s="7" t="s">
        <v>638</v>
      </c>
      <c r="L77" s="7"/>
      <c r="M77" s="7" t="s">
        <v>639</v>
      </c>
      <c r="N77" s="7" t="s">
        <v>544</v>
      </c>
      <c r="O77" s="7" t="s">
        <v>640</v>
      </c>
      <c r="P77" s="7" t="s">
        <v>640</v>
      </c>
      <c r="Q77" s="7" t="s">
        <v>625</v>
      </c>
      <c r="R77" s="7" t="s">
        <v>641</v>
      </c>
      <c r="S77" s="7" t="s">
        <v>642</v>
      </c>
      <c r="T77" s="7" t="s">
        <v>210</v>
      </c>
      <c r="U77" s="7" t="s">
        <v>210</v>
      </c>
      <c r="V77" s="7" t="s">
        <v>210</v>
      </c>
      <c r="W77" s="7" t="s">
        <v>210</v>
      </c>
      <c r="X77" s="7"/>
      <c r="Y77" s="7"/>
      <c r="Z77" s="7"/>
      <c r="AA77" s="7"/>
      <c r="AB77" s="7" t="s">
        <v>643</v>
      </c>
    </row>
    <row r="78" spans="1:28" ht="75" x14ac:dyDescent="0.25">
      <c r="A78" s="7" t="s">
        <v>741</v>
      </c>
      <c r="B78" s="7" t="s">
        <v>645</v>
      </c>
      <c r="C78" s="7">
        <v>66</v>
      </c>
      <c r="D78" s="4">
        <v>57</v>
      </c>
      <c r="E78" s="7" t="s">
        <v>644</v>
      </c>
      <c r="F78" s="7"/>
      <c r="G78" s="7"/>
      <c r="H78" s="7" t="s">
        <v>128</v>
      </c>
      <c r="I78" s="13" t="s">
        <v>128</v>
      </c>
      <c r="J78" s="7" t="s">
        <v>129</v>
      </c>
      <c r="K78" s="7" t="s">
        <v>645</v>
      </c>
      <c r="L78" s="7"/>
      <c r="M78" s="7" t="s">
        <v>646</v>
      </c>
      <c r="N78" s="7" t="s">
        <v>544</v>
      </c>
      <c r="O78" s="7" t="s">
        <v>647</v>
      </c>
      <c r="P78" s="7" t="s">
        <v>647</v>
      </c>
      <c r="Q78" s="7" t="s">
        <v>625</v>
      </c>
      <c r="R78" s="7" t="s">
        <v>648</v>
      </c>
      <c r="S78" s="7" t="s">
        <v>649</v>
      </c>
      <c r="T78" s="7" t="s">
        <v>210</v>
      </c>
      <c r="U78" s="7" t="s">
        <v>210</v>
      </c>
      <c r="V78" s="7" t="s">
        <v>210</v>
      </c>
      <c r="W78" s="7" t="s">
        <v>210</v>
      </c>
      <c r="X78" s="7"/>
      <c r="Y78" s="7"/>
      <c r="Z78" s="7"/>
      <c r="AA78" s="7"/>
      <c r="AB78" s="7" t="s">
        <v>650</v>
      </c>
    </row>
    <row r="79" spans="1:28" ht="75" x14ac:dyDescent="0.25">
      <c r="A79" s="7" t="s">
        <v>741</v>
      </c>
      <c r="B79" s="7" t="s">
        <v>652</v>
      </c>
      <c r="C79" s="7">
        <v>67</v>
      </c>
      <c r="D79" s="4">
        <v>58</v>
      </c>
      <c r="E79" s="7" t="s">
        <v>651</v>
      </c>
      <c r="F79" s="7"/>
      <c r="G79" s="7"/>
      <c r="H79" s="7" t="s">
        <v>128</v>
      </c>
      <c r="I79" s="13" t="s">
        <v>128</v>
      </c>
      <c r="J79" s="46" t="s">
        <v>129</v>
      </c>
      <c r="K79" s="7" t="s">
        <v>652</v>
      </c>
      <c r="L79" s="7"/>
      <c r="M79" s="7" t="s">
        <v>653</v>
      </c>
      <c r="N79" s="7" t="s">
        <v>544</v>
      </c>
      <c r="O79" s="7" t="s">
        <v>647</v>
      </c>
      <c r="P79" s="7" t="s">
        <v>647</v>
      </c>
      <c r="Q79" s="7" t="s">
        <v>625</v>
      </c>
      <c r="R79" s="7" t="s">
        <v>654</v>
      </c>
      <c r="S79" s="7" t="s">
        <v>655</v>
      </c>
      <c r="T79" s="7" t="s">
        <v>210</v>
      </c>
      <c r="U79" s="7" t="s">
        <v>210</v>
      </c>
      <c r="V79" s="7" t="s">
        <v>210</v>
      </c>
      <c r="W79" s="7" t="s">
        <v>210</v>
      </c>
      <c r="X79" s="7"/>
      <c r="Y79" s="7"/>
      <c r="Z79" s="7"/>
      <c r="AA79" s="7"/>
      <c r="AB79" s="7" t="s">
        <v>656</v>
      </c>
    </row>
    <row r="80" spans="1:28" ht="135" x14ac:dyDescent="0.25">
      <c r="A80" s="7" t="s">
        <v>741</v>
      </c>
      <c r="B80" s="7" t="s">
        <v>652</v>
      </c>
      <c r="C80" s="7">
        <v>68</v>
      </c>
      <c r="D80" s="4">
        <v>59</v>
      </c>
      <c r="E80" s="7" t="s">
        <v>657</v>
      </c>
      <c r="F80" s="7"/>
      <c r="G80" s="7"/>
      <c r="H80" s="7" t="s">
        <v>128</v>
      </c>
      <c r="I80" s="13" t="s">
        <v>128</v>
      </c>
      <c r="J80" s="7" t="s">
        <v>129</v>
      </c>
      <c r="K80" s="7" t="s">
        <v>652</v>
      </c>
      <c r="L80" s="7"/>
      <c r="M80" s="7" t="s">
        <v>658</v>
      </c>
      <c r="N80" s="7" t="s">
        <v>544</v>
      </c>
      <c r="O80" s="7" t="s">
        <v>659</v>
      </c>
      <c r="P80" s="7" t="s">
        <v>659</v>
      </c>
      <c r="Q80" s="7" t="s">
        <v>625</v>
      </c>
      <c r="R80" s="7" t="s">
        <v>660</v>
      </c>
      <c r="S80" s="7" t="s">
        <v>661</v>
      </c>
      <c r="T80" s="7" t="s">
        <v>210</v>
      </c>
      <c r="U80" s="7" t="s">
        <v>210</v>
      </c>
      <c r="V80" s="7" t="s">
        <v>210</v>
      </c>
      <c r="W80" s="7" t="s">
        <v>210</v>
      </c>
      <c r="X80" s="7"/>
      <c r="Y80" s="7"/>
      <c r="Z80" s="7"/>
      <c r="AA80" s="7"/>
      <c r="AB80" s="7" t="s">
        <v>662</v>
      </c>
    </row>
    <row r="81" spans="1:29" ht="150" x14ac:dyDescent="0.25">
      <c r="A81" s="7" t="s">
        <v>741</v>
      </c>
      <c r="B81" s="7" t="s">
        <v>301</v>
      </c>
      <c r="C81" s="7">
        <v>28</v>
      </c>
      <c r="D81" s="4">
        <v>19</v>
      </c>
      <c r="E81" s="7" t="s">
        <v>299</v>
      </c>
      <c r="F81" s="39">
        <v>42927</v>
      </c>
      <c r="G81" s="39">
        <v>43003</v>
      </c>
      <c r="H81" s="7" t="s">
        <v>300</v>
      </c>
      <c r="I81" s="7" t="s">
        <v>1297</v>
      </c>
      <c r="J81" s="46" t="s">
        <v>1225</v>
      </c>
      <c r="K81" s="7" t="s">
        <v>301</v>
      </c>
      <c r="L81" s="7" t="s">
        <v>302</v>
      </c>
      <c r="M81" s="7" t="s">
        <v>303</v>
      </c>
      <c r="N81" s="54">
        <v>781279707</v>
      </c>
      <c r="O81" s="7" t="s">
        <v>304</v>
      </c>
      <c r="P81" s="7" t="s">
        <v>304</v>
      </c>
      <c r="Q81" s="7" t="s">
        <v>27</v>
      </c>
      <c r="R81" s="7" t="s">
        <v>305</v>
      </c>
      <c r="S81" s="5" t="s">
        <v>306</v>
      </c>
      <c r="T81" s="7" t="s">
        <v>219</v>
      </c>
      <c r="U81" s="7" t="s">
        <v>307</v>
      </c>
      <c r="V81" s="7" t="s">
        <v>220</v>
      </c>
      <c r="W81" s="7" t="s">
        <v>308</v>
      </c>
      <c r="X81" s="11"/>
      <c r="Y81" s="9"/>
      <c r="Z81" s="9"/>
      <c r="AA81" s="9"/>
      <c r="AB81" s="9" t="s">
        <v>309</v>
      </c>
    </row>
    <row r="82" spans="1:29" ht="60" x14ac:dyDescent="0.25">
      <c r="A82" s="7" t="s">
        <v>741</v>
      </c>
      <c r="B82" s="38" t="s">
        <v>550</v>
      </c>
      <c r="C82" s="7">
        <v>54</v>
      </c>
      <c r="D82" s="4">
        <v>45</v>
      </c>
      <c r="E82" s="7" t="s">
        <v>548</v>
      </c>
      <c r="F82" s="39">
        <v>39049</v>
      </c>
      <c r="G82" s="39">
        <v>40070</v>
      </c>
      <c r="H82" s="7" t="s">
        <v>549</v>
      </c>
      <c r="I82" s="7" t="s">
        <v>1298</v>
      </c>
      <c r="J82" s="46" t="s">
        <v>1225</v>
      </c>
      <c r="K82" s="38" t="s">
        <v>550</v>
      </c>
      <c r="L82" s="7" t="s">
        <v>551</v>
      </c>
      <c r="M82" s="7" t="s">
        <v>552</v>
      </c>
      <c r="N82" s="63">
        <v>70020535</v>
      </c>
      <c r="O82" s="7" t="s">
        <v>553</v>
      </c>
      <c r="P82" s="7" t="s">
        <v>553</v>
      </c>
      <c r="Q82" s="7" t="s">
        <v>27</v>
      </c>
      <c r="R82" s="7" t="s">
        <v>554</v>
      </c>
      <c r="S82" s="7" t="s">
        <v>555</v>
      </c>
      <c r="T82" s="7" t="s">
        <v>556</v>
      </c>
      <c r="U82" s="7" t="s">
        <v>192</v>
      </c>
      <c r="V82" s="7" t="s">
        <v>318</v>
      </c>
      <c r="W82" s="7" t="s">
        <v>557</v>
      </c>
      <c r="X82" s="7"/>
      <c r="Y82" s="7" t="s">
        <v>558</v>
      </c>
      <c r="Z82" s="7"/>
      <c r="AA82" s="7"/>
      <c r="AB82" s="7" t="s">
        <v>559</v>
      </c>
    </row>
    <row r="83" spans="1:29" ht="240" x14ac:dyDescent="0.25">
      <c r="A83" s="7" t="s">
        <v>741</v>
      </c>
      <c r="B83" s="7" t="s">
        <v>680</v>
      </c>
      <c r="C83" s="7">
        <v>71</v>
      </c>
      <c r="D83" s="4">
        <v>62</v>
      </c>
      <c r="E83" s="7" t="s">
        <v>679</v>
      </c>
      <c r="F83" s="39">
        <v>43088</v>
      </c>
      <c r="G83" s="7"/>
      <c r="H83" s="7" t="s">
        <v>549</v>
      </c>
      <c r="I83" s="7" t="s">
        <v>1343</v>
      </c>
      <c r="J83" s="40" t="s">
        <v>1319</v>
      </c>
      <c r="K83" s="7" t="s">
        <v>680</v>
      </c>
      <c r="L83" s="7" t="s">
        <v>681</v>
      </c>
      <c r="M83" s="7" t="s">
        <v>682</v>
      </c>
      <c r="N83" s="7" t="s">
        <v>544</v>
      </c>
      <c r="O83" s="7" t="s">
        <v>1325</v>
      </c>
      <c r="P83" s="7" t="s">
        <v>683</v>
      </c>
      <c r="Q83" s="7" t="s">
        <v>625</v>
      </c>
      <c r="R83" s="7" t="s">
        <v>684</v>
      </c>
      <c r="S83" s="7" t="s">
        <v>685</v>
      </c>
      <c r="T83" s="7" t="s">
        <v>32</v>
      </c>
      <c r="U83" s="7" t="s">
        <v>32</v>
      </c>
      <c r="V83" s="7" t="s">
        <v>686</v>
      </c>
      <c r="W83" s="7" t="s">
        <v>32</v>
      </c>
      <c r="X83" s="7"/>
      <c r="Y83" s="7"/>
      <c r="Z83" s="7"/>
      <c r="AA83" s="7"/>
      <c r="AB83" s="7" t="s">
        <v>687</v>
      </c>
      <c r="AC83" s="42"/>
    </row>
    <row r="84" spans="1:29" ht="210" x14ac:dyDescent="0.25">
      <c r="A84" s="7" t="s">
        <v>741</v>
      </c>
      <c r="B84" s="44" t="s">
        <v>541</v>
      </c>
      <c r="C84" s="7">
        <v>53</v>
      </c>
      <c r="D84" s="4">
        <v>44</v>
      </c>
      <c r="E84" s="7" t="s">
        <v>540</v>
      </c>
      <c r="F84" s="39">
        <v>37918</v>
      </c>
      <c r="G84" s="39">
        <v>37748</v>
      </c>
      <c r="H84" s="39" t="s">
        <v>275</v>
      </c>
      <c r="I84" s="7" t="s">
        <v>1300</v>
      </c>
      <c r="J84" s="40" t="s">
        <v>1319</v>
      </c>
      <c r="K84" s="44" t="s">
        <v>541</v>
      </c>
      <c r="L84" s="7" t="s">
        <v>542</v>
      </c>
      <c r="M84" s="41" t="s">
        <v>543</v>
      </c>
      <c r="N84" s="7" t="s">
        <v>544</v>
      </c>
      <c r="O84" s="7" t="s">
        <v>515</v>
      </c>
      <c r="P84" s="7" t="s">
        <v>515</v>
      </c>
      <c r="Q84" s="7" t="s">
        <v>545</v>
      </c>
      <c r="R84" s="7" t="s">
        <v>494</v>
      </c>
      <c r="S84" s="7" t="s">
        <v>546</v>
      </c>
      <c r="T84" s="7" t="s">
        <v>210</v>
      </c>
      <c r="U84" s="7" t="s">
        <v>210</v>
      </c>
      <c r="V84" s="7" t="s">
        <v>210</v>
      </c>
      <c r="W84" s="7" t="s">
        <v>210</v>
      </c>
      <c r="X84" s="7"/>
      <c r="Y84" s="7"/>
      <c r="Z84" s="7"/>
      <c r="AA84" s="7"/>
      <c r="AB84" s="7" t="s">
        <v>547</v>
      </c>
    </row>
    <row r="85" spans="1:29" ht="135" x14ac:dyDescent="0.2">
      <c r="A85" s="7" t="s">
        <v>741</v>
      </c>
      <c r="B85" s="44" t="s">
        <v>171</v>
      </c>
      <c r="C85" s="7">
        <v>13</v>
      </c>
      <c r="D85" s="59">
        <v>4</v>
      </c>
      <c r="E85" s="72" t="s">
        <v>170</v>
      </c>
      <c r="F85" s="39">
        <v>41920</v>
      </c>
      <c r="G85" s="39">
        <v>42053</v>
      </c>
      <c r="H85" s="7" t="s">
        <v>139</v>
      </c>
      <c r="I85" s="7" t="s">
        <v>1301</v>
      </c>
      <c r="J85" s="46" t="s">
        <v>1225</v>
      </c>
      <c r="K85" s="44" t="s">
        <v>171</v>
      </c>
      <c r="L85" s="7" t="s">
        <v>171</v>
      </c>
      <c r="M85" s="6" t="s">
        <v>172</v>
      </c>
      <c r="N85" s="54">
        <v>36000000</v>
      </c>
      <c r="O85" s="7" t="s">
        <v>235</v>
      </c>
      <c r="P85" s="7" t="s">
        <v>154</v>
      </c>
      <c r="Q85" s="7" t="s">
        <v>27</v>
      </c>
      <c r="R85" s="7" t="s">
        <v>173</v>
      </c>
      <c r="S85" s="7" t="s">
        <v>174</v>
      </c>
      <c r="T85" s="7" t="s">
        <v>146</v>
      </c>
      <c r="U85" s="7" t="s">
        <v>175</v>
      </c>
      <c r="V85" s="7" t="s">
        <v>176</v>
      </c>
      <c r="W85" s="7" t="s">
        <v>177</v>
      </c>
      <c r="X85" s="7"/>
      <c r="Y85" s="7"/>
      <c r="Z85" s="6"/>
      <c r="AA85" s="6"/>
      <c r="AB85" s="6" t="s">
        <v>178</v>
      </c>
    </row>
    <row r="86" spans="1:29" ht="120" x14ac:dyDescent="0.25">
      <c r="A86" s="7" t="s">
        <v>741</v>
      </c>
      <c r="B86" s="7" t="s">
        <v>196</v>
      </c>
      <c r="C86" s="7">
        <v>16</v>
      </c>
      <c r="D86" s="4">
        <v>7</v>
      </c>
      <c r="E86" s="7" t="s">
        <v>195</v>
      </c>
      <c r="F86" s="39">
        <v>42089</v>
      </c>
      <c r="G86" s="39">
        <v>42174</v>
      </c>
      <c r="H86" s="7" t="s">
        <v>139</v>
      </c>
      <c r="I86" s="7" t="s">
        <v>1301</v>
      </c>
      <c r="J86" s="46" t="s">
        <v>1225</v>
      </c>
      <c r="K86" s="7" t="s">
        <v>196</v>
      </c>
      <c r="L86" s="7" t="s">
        <v>197</v>
      </c>
      <c r="M86" s="7" t="s">
        <v>198</v>
      </c>
      <c r="N86" s="54">
        <v>10509432</v>
      </c>
      <c r="O86" s="7" t="s">
        <v>143</v>
      </c>
      <c r="P86" s="7" t="s">
        <v>143</v>
      </c>
      <c r="Q86" s="7" t="s">
        <v>27</v>
      </c>
      <c r="R86" s="7" t="s">
        <v>199</v>
      </c>
      <c r="S86" s="7" t="s">
        <v>200</v>
      </c>
      <c r="T86" s="7" t="s">
        <v>146</v>
      </c>
      <c r="U86" s="7" t="s">
        <v>192</v>
      </c>
      <c r="V86" s="7" t="s">
        <v>148</v>
      </c>
      <c r="W86" s="7" t="s">
        <v>201</v>
      </c>
      <c r="X86" s="40"/>
      <c r="Y86" s="7"/>
      <c r="Z86" s="7"/>
      <c r="AA86" s="7"/>
      <c r="AB86" s="7" t="s">
        <v>202</v>
      </c>
    </row>
    <row r="87" spans="1:29" ht="255" x14ac:dyDescent="0.25">
      <c r="A87" s="7" t="s">
        <v>741</v>
      </c>
      <c r="B87" s="44" t="s">
        <v>251</v>
      </c>
      <c r="C87" s="7">
        <v>22</v>
      </c>
      <c r="D87" s="4">
        <v>13</v>
      </c>
      <c r="E87" s="7" t="s">
        <v>250</v>
      </c>
      <c r="F87" s="39">
        <v>42031</v>
      </c>
      <c r="G87" s="39">
        <v>42300</v>
      </c>
      <c r="H87" s="7" t="s">
        <v>139</v>
      </c>
      <c r="I87" s="7" t="s">
        <v>1301</v>
      </c>
      <c r="J87" s="46" t="s">
        <v>1225</v>
      </c>
      <c r="K87" s="44" t="s">
        <v>251</v>
      </c>
      <c r="L87" s="7" t="s">
        <v>252</v>
      </c>
      <c r="M87" s="6" t="s">
        <v>253</v>
      </c>
      <c r="N87" s="54">
        <v>31697935</v>
      </c>
      <c r="O87" s="7" t="s">
        <v>1327</v>
      </c>
      <c r="P87" s="7" t="s">
        <v>254</v>
      </c>
      <c r="Q87" s="7" t="s">
        <v>27</v>
      </c>
      <c r="R87" s="7" t="s">
        <v>236</v>
      </c>
      <c r="S87" s="7" t="s">
        <v>255</v>
      </c>
      <c r="T87" s="7" t="s">
        <v>146</v>
      </c>
      <c r="U87" s="10" t="s">
        <v>256</v>
      </c>
      <c r="V87" s="7" t="s">
        <v>220</v>
      </c>
      <c r="W87" s="7" t="s">
        <v>257</v>
      </c>
      <c r="X87" s="40"/>
      <c r="Y87" s="52"/>
      <c r="Z87" s="6"/>
      <c r="AA87" s="6"/>
      <c r="AB87" s="6" t="s">
        <v>258</v>
      </c>
    </row>
    <row r="88" spans="1:29" ht="270" x14ac:dyDescent="0.25">
      <c r="A88" s="7" t="s">
        <v>741</v>
      </c>
      <c r="B88" s="7" t="s">
        <v>268</v>
      </c>
      <c r="C88" s="7">
        <v>24</v>
      </c>
      <c r="D88" s="4">
        <v>15</v>
      </c>
      <c r="E88" s="7" t="s">
        <v>267</v>
      </c>
      <c r="F88" s="39">
        <v>42257</v>
      </c>
      <c r="G88" s="39">
        <v>42334</v>
      </c>
      <c r="H88" s="7" t="s">
        <v>139</v>
      </c>
      <c r="I88" s="7" t="s">
        <v>1301</v>
      </c>
      <c r="J88" s="46" t="s">
        <v>1225</v>
      </c>
      <c r="K88" s="7" t="s">
        <v>268</v>
      </c>
      <c r="L88" s="7" t="s">
        <v>269</v>
      </c>
      <c r="M88" s="6" t="s">
        <v>270</v>
      </c>
      <c r="N88" s="54">
        <v>21000000</v>
      </c>
      <c r="O88" s="7" t="s">
        <v>143</v>
      </c>
      <c r="P88" s="7" t="s">
        <v>143</v>
      </c>
      <c r="Q88" s="7" t="s">
        <v>27</v>
      </c>
      <c r="R88" s="7" t="s">
        <v>263</v>
      </c>
      <c r="S88" s="7" t="s">
        <v>271</v>
      </c>
      <c r="T88" s="7" t="s">
        <v>157</v>
      </c>
      <c r="U88" s="10" t="s">
        <v>192</v>
      </c>
      <c r="V88" s="7" t="s">
        <v>148</v>
      </c>
      <c r="W88" s="7" t="s">
        <v>272</v>
      </c>
      <c r="X88" s="40"/>
      <c r="Y88" s="52"/>
      <c r="Z88" s="6"/>
      <c r="AA88" s="6"/>
      <c r="AB88" s="6" t="s">
        <v>273</v>
      </c>
    </row>
    <row r="89" spans="1:29" ht="120" x14ac:dyDescent="0.25">
      <c r="A89" s="7" t="s">
        <v>741</v>
      </c>
      <c r="B89" s="7" t="s">
        <v>664</v>
      </c>
      <c r="C89" s="7">
        <v>69</v>
      </c>
      <c r="D89" s="4">
        <v>60</v>
      </c>
      <c r="E89" s="7" t="s">
        <v>663</v>
      </c>
      <c r="F89" s="7"/>
      <c r="G89" s="39">
        <v>43068</v>
      </c>
      <c r="H89" s="7" t="s">
        <v>139</v>
      </c>
      <c r="I89" s="7" t="s">
        <v>1301</v>
      </c>
      <c r="J89" s="46" t="s">
        <v>1225</v>
      </c>
      <c r="K89" s="7" t="s">
        <v>664</v>
      </c>
      <c r="L89" s="7" t="s">
        <v>665</v>
      </c>
      <c r="M89" s="7"/>
      <c r="N89" s="7"/>
      <c r="O89" s="7" t="s">
        <v>1334</v>
      </c>
      <c r="P89" s="7" t="s">
        <v>666</v>
      </c>
      <c r="Q89" s="7" t="s">
        <v>625</v>
      </c>
      <c r="R89" s="7" t="s">
        <v>667</v>
      </c>
      <c r="S89" s="7" t="s">
        <v>668</v>
      </c>
      <c r="T89" s="7"/>
      <c r="U89" s="7"/>
      <c r="V89" s="7"/>
      <c r="W89" s="7"/>
      <c r="X89" s="7"/>
      <c r="Y89" s="7"/>
      <c r="Z89" s="7"/>
      <c r="AA89" s="7"/>
      <c r="AB89" s="7" t="s">
        <v>669</v>
      </c>
    </row>
    <row r="90" spans="1:29" ht="180" x14ac:dyDescent="0.25">
      <c r="A90" s="7" t="s">
        <v>741</v>
      </c>
      <c r="B90" s="7" t="s">
        <v>562</v>
      </c>
      <c r="C90" s="7">
        <v>55</v>
      </c>
      <c r="D90" s="4">
        <v>46</v>
      </c>
      <c r="E90" s="7" t="s">
        <v>560</v>
      </c>
      <c r="F90" s="39">
        <v>37775</v>
      </c>
      <c r="G90" s="39" t="s">
        <v>561</v>
      </c>
      <c r="H90" s="7" t="s">
        <v>549</v>
      </c>
      <c r="I90" s="7" t="s">
        <v>1302</v>
      </c>
      <c r="J90" s="46" t="s">
        <v>1225</v>
      </c>
      <c r="K90" s="7" t="s">
        <v>562</v>
      </c>
      <c r="L90" s="7" t="s">
        <v>563</v>
      </c>
      <c r="M90" s="41" t="s">
        <v>564</v>
      </c>
      <c r="N90" s="54">
        <v>145328064</v>
      </c>
      <c r="O90" s="7" t="s">
        <v>304</v>
      </c>
      <c r="P90" s="7" t="s">
        <v>304</v>
      </c>
      <c r="Q90" s="7" t="s">
        <v>27</v>
      </c>
      <c r="R90" s="7" t="s">
        <v>554</v>
      </c>
      <c r="S90" s="7" t="s">
        <v>565</v>
      </c>
      <c r="T90" s="7" t="s">
        <v>219</v>
      </c>
      <c r="U90" s="10" t="s">
        <v>192</v>
      </c>
      <c r="V90" s="7" t="s">
        <v>148</v>
      </c>
      <c r="W90" s="7" t="s">
        <v>566</v>
      </c>
      <c r="X90" s="7"/>
      <c r="Y90" s="7"/>
      <c r="Z90" s="7"/>
      <c r="AA90" s="7"/>
      <c r="AB90" s="7" t="s">
        <v>567</v>
      </c>
    </row>
    <row r="91" spans="1:29" ht="105" x14ac:dyDescent="0.25">
      <c r="A91" s="7" t="s">
        <v>741</v>
      </c>
      <c r="B91" s="38" t="s">
        <v>601</v>
      </c>
      <c r="C91" s="7">
        <v>61</v>
      </c>
      <c r="D91" s="4">
        <v>52</v>
      </c>
      <c r="E91" s="7" t="s">
        <v>600</v>
      </c>
      <c r="F91" s="39">
        <v>42023</v>
      </c>
      <c r="G91" s="39">
        <v>42055</v>
      </c>
      <c r="H91" s="7" t="s">
        <v>549</v>
      </c>
      <c r="I91" s="7" t="s">
        <v>1302</v>
      </c>
      <c r="J91" s="46" t="s">
        <v>1225</v>
      </c>
      <c r="K91" s="38" t="s">
        <v>601</v>
      </c>
      <c r="L91" s="7" t="s">
        <v>602</v>
      </c>
      <c r="M91" s="7" t="s">
        <v>603</v>
      </c>
      <c r="N91" s="7" t="s">
        <v>604</v>
      </c>
      <c r="O91" s="7" t="s">
        <v>1329</v>
      </c>
      <c r="P91" s="7" t="s">
        <v>183</v>
      </c>
      <c r="Q91" s="7" t="s">
        <v>27</v>
      </c>
      <c r="R91" s="7" t="s">
        <v>605</v>
      </c>
      <c r="S91" s="7" t="s">
        <v>606</v>
      </c>
      <c r="T91" s="7" t="s">
        <v>607</v>
      </c>
      <c r="U91" s="7" t="s">
        <v>608</v>
      </c>
      <c r="V91" s="7" t="s">
        <v>220</v>
      </c>
      <c r="W91" s="7" t="s">
        <v>609</v>
      </c>
      <c r="X91" s="7"/>
      <c r="Y91" s="7"/>
      <c r="Z91" s="7"/>
      <c r="AA91" s="7"/>
      <c r="AB91" s="7" t="s">
        <v>610</v>
      </c>
    </row>
    <row r="92" spans="1:29" ht="409.5" x14ac:dyDescent="0.25">
      <c r="A92" s="7" t="s">
        <v>741</v>
      </c>
      <c r="B92" s="7" t="s">
        <v>152</v>
      </c>
      <c r="C92" s="7">
        <v>11</v>
      </c>
      <c r="D92" s="4">
        <v>2</v>
      </c>
      <c r="E92" s="71" t="s">
        <v>151</v>
      </c>
      <c r="F92" s="39">
        <v>42507</v>
      </c>
      <c r="G92" s="39">
        <v>42558</v>
      </c>
      <c r="H92" s="7" t="s">
        <v>139</v>
      </c>
      <c r="I92" s="7" t="s">
        <v>1303</v>
      </c>
      <c r="J92" s="46" t="s">
        <v>1225</v>
      </c>
      <c r="K92" s="7" t="s">
        <v>152</v>
      </c>
      <c r="L92" s="7" t="s">
        <v>141</v>
      </c>
      <c r="M92" s="6" t="s">
        <v>153</v>
      </c>
      <c r="N92" s="16">
        <v>260769300</v>
      </c>
      <c r="O92" s="7" t="s">
        <v>235</v>
      </c>
      <c r="P92" s="7" t="s">
        <v>154</v>
      </c>
      <c r="Q92" s="7" t="s">
        <v>27</v>
      </c>
      <c r="R92" s="7" t="s">
        <v>155</v>
      </c>
      <c r="S92" s="7" t="s">
        <v>156</v>
      </c>
      <c r="T92" s="7" t="s">
        <v>157</v>
      </c>
      <c r="U92" s="7" t="s">
        <v>147</v>
      </c>
      <c r="V92" s="7" t="s">
        <v>148</v>
      </c>
      <c r="W92" s="7" t="s">
        <v>158</v>
      </c>
      <c r="X92" s="40"/>
      <c r="Y92" s="7"/>
      <c r="Z92" s="6"/>
      <c r="AA92" s="6"/>
      <c r="AB92" s="6" t="s">
        <v>159</v>
      </c>
    </row>
    <row r="93" spans="1:29" ht="225" x14ac:dyDescent="0.25">
      <c r="A93" s="7" t="s">
        <v>741</v>
      </c>
      <c r="B93" s="7" t="s">
        <v>162</v>
      </c>
      <c r="C93" s="7">
        <v>12</v>
      </c>
      <c r="D93" s="4">
        <v>3</v>
      </c>
      <c r="E93" s="71" t="s">
        <v>160</v>
      </c>
      <c r="F93" s="73">
        <v>42389</v>
      </c>
      <c r="G93" s="39">
        <v>42479</v>
      </c>
      <c r="H93" s="7" t="s">
        <v>139</v>
      </c>
      <c r="I93" s="7" t="s">
        <v>1303</v>
      </c>
      <c r="J93" s="40" t="s">
        <v>161</v>
      </c>
      <c r="K93" s="7" t="s">
        <v>162</v>
      </c>
      <c r="L93" s="7" t="s">
        <v>163</v>
      </c>
      <c r="M93" s="6" t="s">
        <v>164</v>
      </c>
      <c r="N93" s="54">
        <v>65000000</v>
      </c>
      <c r="O93" s="47" t="s">
        <v>143</v>
      </c>
      <c r="P93" s="47" t="s">
        <v>143</v>
      </c>
      <c r="Q93" s="47" t="s">
        <v>27</v>
      </c>
      <c r="R93" s="47" t="s">
        <v>165</v>
      </c>
      <c r="S93" s="47" t="s">
        <v>166</v>
      </c>
      <c r="T93" s="7" t="s">
        <v>146</v>
      </c>
      <c r="U93" s="7" t="s">
        <v>167</v>
      </c>
      <c r="V93" s="7" t="s">
        <v>148</v>
      </c>
      <c r="W93" s="7" t="s">
        <v>168</v>
      </c>
      <c r="X93" s="40"/>
      <c r="Y93" s="7"/>
      <c r="Z93" s="6"/>
      <c r="AA93" s="6"/>
      <c r="AB93" s="6" t="s">
        <v>169</v>
      </c>
      <c r="AC93" s="42"/>
    </row>
    <row r="94" spans="1:29" ht="105" x14ac:dyDescent="0.25">
      <c r="A94" s="7" t="s">
        <v>741</v>
      </c>
      <c r="B94" s="7" t="s">
        <v>180</v>
      </c>
      <c r="C94" s="7">
        <v>14</v>
      </c>
      <c r="D94" s="4">
        <v>5</v>
      </c>
      <c r="E94" s="7" t="s">
        <v>179</v>
      </c>
      <c r="F94" s="39">
        <v>41330</v>
      </c>
      <c r="G94" s="39">
        <v>41415</v>
      </c>
      <c r="H94" s="7" t="s">
        <v>139</v>
      </c>
      <c r="I94" s="7" t="s">
        <v>1303</v>
      </c>
      <c r="J94" s="46" t="s">
        <v>1225</v>
      </c>
      <c r="K94" s="7" t="s">
        <v>180</v>
      </c>
      <c r="L94" s="7" t="s">
        <v>181</v>
      </c>
      <c r="M94" s="7" t="s">
        <v>182</v>
      </c>
      <c r="N94" s="16">
        <v>589500000</v>
      </c>
      <c r="O94" s="7" t="s">
        <v>1329</v>
      </c>
      <c r="P94" s="7" t="s">
        <v>183</v>
      </c>
      <c r="Q94" s="7" t="s">
        <v>27</v>
      </c>
      <c r="R94" s="7" t="s">
        <v>173</v>
      </c>
      <c r="S94" s="7" t="s">
        <v>184</v>
      </c>
      <c r="T94" s="7" t="s">
        <v>146</v>
      </c>
      <c r="U94" s="7" t="s">
        <v>147</v>
      </c>
      <c r="V94" s="7" t="s">
        <v>148</v>
      </c>
      <c r="W94" s="7" t="s">
        <v>185</v>
      </c>
      <c r="X94" s="7"/>
      <c r="Y94" s="7"/>
      <c r="Z94" s="7"/>
      <c r="AA94" s="7"/>
      <c r="AB94" s="7" t="s">
        <v>186</v>
      </c>
    </row>
    <row r="95" spans="1:29" ht="105" x14ac:dyDescent="0.25">
      <c r="A95" s="7" t="s">
        <v>741</v>
      </c>
      <c r="B95" s="7" t="s">
        <v>188</v>
      </c>
      <c r="C95" s="7">
        <v>15</v>
      </c>
      <c r="D95" s="4">
        <v>6</v>
      </c>
      <c r="E95" s="7" t="s">
        <v>187</v>
      </c>
      <c r="F95" s="39">
        <v>41374</v>
      </c>
      <c r="G95" s="39">
        <v>41453</v>
      </c>
      <c r="H95" s="7" t="s">
        <v>139</v>
      </c>
      <c r="I95" s="7" t="s">
        <v>1303</v>
      </c>
      <c r="J95" s="46" t="s">
        <v>1225</v>
      </c>
      <c r="K95" s="7" t="s">
        <v>188</v>
      </c>
      <c r="L95" s="7" t="s">
        <v>189</v>
      </c>
      <c r="M95" s="6" t="s">
        <v>190</v>
      </c>
      <c r="N95" s="54">
        <v>15829809</v>
      </c>
      <c r="O95" s="7" t="s">
        <v>235</v>
      </c>
      <c r="P95" s="7" t="s">
        <v>154</v>
      </c>
      <c r="Q95" s="7" t="s">
        <v>27</v>
      </c>
      <c r="R95" s="7" t="s">
        <v>173</v>
      </c>
      <c r="S95" s="7" t="s">
        <v>191</v>
      </c>
      <c r="T95" s="7" t="s">
        <v>146</v>
      </c>
      <c r="U95" s="7" t="s">
        <v>192</v>
      </c>
      <c r="V95" s="7" t="s">
        <v>148</v>
      </c>
      <c r="W95" s="7" t="s">
        <v>193</v>
      </c>
      <c r="X95" s="40"/>
      <c r="Y95" s="7"/>
      <c r="Z95" s="6"/>
      <c r="AA95" s="6"/>
      <c r="AB95" s="6" t="s">
        <v>194</v>
      </c>
    </row>
    <row r="96" spans="1:29" ht="105" x14ac:dyDescent="0.25">
      <c r="A96" s="7" t="s">
        <v>741</v>
      </c>
      <c r="B96" s="7" t="s">
        <v>214</v>
      </c>
      <c r="C96" s="7">
        <v>18</v>
      </c>
      <c r="D96" s="4">
        <v>9</v>
      </c>
      <c r="E96" s="7" t="s">
        <v>213</v>
      </c>
      <c r="F96" s="39">
        <v>41144</v>
      </c>
      <c r="G96" s="39">
        <v>41172</v>
      </c>
      <c r="H96" s="7" t="s">
        <v>139</v>
      </c>
      <c r="I96" s="7" t="s">
        <v>1303</v>
      </c>
      <c r="J96" s="46" t="s">
        <v>1225</v>
      </c>
      <c r="K96" s="7" t="s">
        <v>214</v>
      </c>
      <c r="L96" s="7" t="s">
        <v>215</v>
      </c>
      <c r="M96" s="7" t="s">
        <v>216</v>
      </c>
      <c r="N96" s="54">
        <v>500000000</v>
      </c>
      <c r="O96" s="7" t="s">
        <v>217</v>
      </c>
      <c r="P96" s="7" t="s">
        <v>217</v>
      </c>
      <c r="Q96" s="7" t="s">
        <v>27</v>
      </c>
      <c r="R96" s="7" t="s">
        <v>208</v>
      </c>
      <c r="S96" s="7" t="s">
        <v>218</v>
      </c>
      <c r="T96" s="7" t="s">
        <v>219</v>
      </c>
      <c r="U96" s="10" t="s">
        <v>175</v>
      </c>
      <c r="V96" s="7" t="s">
        <v>220</v>
      </c>
      <c r="W96" s="7" t="s">
        <v>221</v>
      </c>
      <c r="X96" s="40"/>
      <c r="Y96" s="7"/>
      <c r="Z96" s="7"/>
      <c r="AA96" s="7"/>
      <c r="AB96" s="7" t="s">
        <v>222</v>
      </c>
    </row>
    <row r="97" spans="1:28" ht="60" x14ac:dyDescent="0.25">
      <c r="A97" s="7" t="s">
        <v>741</v>
      </c>
      <c r="B97" s="7" t="s">
        <v>224</v>
      </c>
      <c r="C97" s="7">
        <v>19</v>
      </c>
      <c r="D97" s="4">
        <v>10</v>
      </c>
      <c r="E97" s="7" t="s">
        <v>223</v>
      </c>
      <c r="F97" s="39">
        <v>41332</v>
      </c>
      <c r="G97" s="39">
        <v>41424</v>
      </c>
      <c r="H97" s="7" t="s">
        <v>139</v>
      </c>
      <c r="I97" s="7" t="s">
        <v>1303</v>
      </c>
      <c r="J97" s="46" t="s">
        <v>1225</v>
      </c>
      <c r="K97" s="7" t="s">
        <v>224</v>
      </c>
      <c r="L97" s="7" t="s">
        <v>225</v>
      </c>
      <c r="M97" s="7" t="s">
        <v>226</v>
      </c>
      <c r="N97" s="54">
        <v>476074053</v>
      </c>
      <c r="O97" s="7" t="s">
        <v>227</v>
      </c>
      <c r="P97" s="7" t="s">
        <v>227</v>
      </c>
      <c r="Q97" s="7" t="s">
        <v>27</v>
      </c>
      <c r="R97" s="7" t="s">
        <v>208</v>
      </c>
      <c r="S97" s="5" t="s">
        <v>228</v>
      </c>
      <c r="T97" s="7" t="s">
        <v>219</v>
      </c>
      <c r="U97" s="10" t="s">
        <v>211</v>
      </c>
      <c r="V97" s="7" t="s">
        <v>220</v>
      </c>
      <c r="W97" s="7" t="s">
        <v>229</v>
      </c>
      <c r="X97" s="40"/>
      <c r="Y97" s="52"/>
      <c r="Z97" s="7"/>
      <c r="AA97" s="7"/>
      <c r="AB97" s="7" t="s">
        <v>230</v>
      </c>
    </row>
    <row r="98" spans="1:28" ht="210" x14ac:dyDescent="0.25">
      <c r="A98" s="7" t="s">
        <v>741</v>
      </c>
      <c r="B98" s="7" t="s">
        <v>232</v>
      </c>
      <c r="C98" s="7">
        <v>20</v>
      </c>
      <c r="D98" s="4">
        <v>11</v>
      </c>
      <c r="E98" s="7" t="s">
        <v>231</v>
      </c>
      <c r="F98" s="39">
        <v>41328</v>
      </c>
      <c r="G98" s="39">
        <v>41430</v>
      </c>
      <c r="H98" s="7" t="s">
        <v>139</v>
      </c>
      <c r="I98" s="7" t="s">
        <v>1303</v>
      </c>
      <c r="J98" s="46" t="s">
        <v>1225</v>
      </c>
      <c r="K98" s="7" t="s">
        <v>232</v>
      </c>
      <c r="L98" s="7" t="s">
        <v>233</v>
      </c>
      <c r="M98" s="6" t="s">
        <v>234</v>
      </c>
      <c r="N98" s="54">
        <v>132199461</v>
      </c>
      <c r="O98" s="7" t="s">
        <v>235</v>
      </c>
      <c r="P98" s="7" t="s">
        <v>235</v>
      </c>
      <c r="Q98" s="7" t="s">
        <v>27</v>
      </c>
      <c r="R98" s="7" t="s">
        <v>236</v>
      </c>
      <c r="S98" s="7" t="s">
        <v>237</v>
      </c>
      <c r="T98" s="7" t="s">
        <v>238</v>
      </c>
      <c r="U98" s="10" t="s">
        <v>192</v>
      </c>
      <c r="V98" s="7" t="s">
        <v>148</v>
      </c>
      <c r="W98" s="7" t="s">
        <v>239</v>
      </c>
      <c r="X98" s="40"/>
      <c r="Y98" s="52"/>
      <c r="Z98" s="6"/>
      <c r="AA98" s="6"/>
      <c r="AB98" s="6" t="s">
        <v>240</v>
      </c>
    </row>
    <row r="99" spans="1:28" ht="135" x14ac:dyDescent="0.25">
      <c r="A99" s="7" t="s">
        <v>741</v>
      </c>
      <c r="B99" s="7" t="s">
        <v>242</v>
      </c>
      <c r="C99" s="7">
        <v>21</v>
      </c>
      <c r="D99" s="4">
        <v>12</v>
      </c>
      <c r="E99" s="7" t="s">
        <v>241</v>
      </c>
      <c r="F99" s="39">
        <v>41439</v>
      </c>
      <c r="G99" s="39">
        <v>42228</v>
      </c>
      <c r="H99" s="7" t="s">
        <v>139</v>
      </c>
      <c r="I99" s="7" t="s">
        <v>1303</v>
      </c>
      <c r="J99" s="46" t="s">
        <v>1225</v>
      </c>
      <c r="K99" s="7" t="s">
        <v>242</v>
      </c>
      <c r="L99" s="7" t="s">
        <v>243</v>
      </c>
      <c r="M99" s="6" t="s">
        <v>244</v>
      </c>
      <c r="N99" s="54">
        <v>25750000</v>
      </c>
      <c r="O99" s="7" t="s">
        <v>1329</v>
      </c>
      <c r="P99" s="7" t="s">
        <v>183</v>
      </c>
      <c r="Q99" s="7" t="s">
        <v>27</v>
      </c>
      <c r="R99" s="7" t="s">
        <v>236</v>
      </c>
      <c r="S99" s="7" t="s">
        <v>245</v>
      </c>
      <c r="T99" s="7" t="s">
        <v>246</v>
      </c>
      <c r="U99" s="10" t="s">
        <v>247</v>
      </c>
      <c r="V99" s="7" t="s">
        <v>248</v>
      </c>
      <c r="W99" s="16">
        <v>383107230</v>
      </c>
      <c r="X99" s="40"/>
      <c r="Y99" s="52"/>
      <c r="Z99" s="6"/>
      <c r="AA99" s="6"/>
      <c r="AB99" s="6" t="s">
        <v>249</v>
      </c>
    </row>
    <row r="100" spans="1:28" ht="195" x14ac:dyDescent="0.25">
      <c r="A100" s="7" t="s">
        <v>741</v>
      </c>
      <c r="B100" s="7" t="s">
        <v>260</v>
      </c>
      <c r="C100" s="7">
        <v>23</v>
      </c>
      <c r="D100" s="4">
        <v>14</v>
      </c>
      <c r="E100" s="7" t="s">
        <v>259</v>
      </c>
      <c r="F100" s="39">
        <v>41416</v>
      </c>
      <c r="G100" s="39">
        <v>41486</v>
      </c>
      <c r="H100" s="7" t="s">
        <v>139</v>
      </c>
      <c r="I100" s="7" t="s">
        <v>1303</v>
      </c>
      <c r="J100" s="46" t="s">
        <v>1225</v>
      </c>
      <c r="K100" s="7" t="s">
        <v>260</v>
      </c>
      <c r="L100" s="7" t="s">
        <v>261</v>
      </c>
      <c r="M100" s="6" t="s">
        <v>262</v>
      </c>
      <c r="N100" s="54">
        <v>250343400</v>
      </c>
      <c r="O100" s="7" t="s">
        <v>235</v>
      </c>
      <c r="P100" s="7" t="s">
        <v>154</v>
      </c>
      <c r="Q100" s="7" t="s">
        <v>27</v>
      </c>
      <c r="R100" s="7" t="s">
        <v>263</v>
      </c>
      <c r="S100" s="7" t="s">
        <v>264</v>
      </c>
      <c r="T100" s="7" t="s">
        <v>146</v>
      </c>
      <c r="U100" s="10" t="s">
        <v>175</v>
      </c>
      <c r="V100" s="7" t="s">
        <v>220</v>
      </c>
      <c r="W100" s="7" t="s">
        <v>265</v>
      </c>
      <c r="X100" s="40"/>
      <c r="Y100" s="52"/>
      <c r="Z100" s="6"/>
      <c r="AA100" s="6"/>
      <c r="AB100" s="6" t="s">
        <v>266</v>
      </c>
    </row>
    <row r="101" spans="1:28" ht="135" x14ac:dyDescent="0.25">
      <c r="A101" s="7" t="s">
        <v>741</v>
      </c>
      <c r="B101" s="38" t="s">
        <v>276</v>
      </c>
      <c r="C101" s="7">
        <v>25</v>
      </c>
      <c r="D101" s="4">
        <v>16</v>
      </c>
      <c r="E101" s="7" t="s">
        <v>274</v>
      </c>
      <c r="F101" s="39">
        <v>37239</v>
      </c>
      <c r="G101" s="39">
        <v>37406</v>
      </c>
      <c r="H101" s="7" t="s">
        <v>275</v>
      </c>
      <c r="I101" s="7" t="s">
        <v>1303</v>
      </c>
      <c r="J101" s="46" t="s">
        <v>1225</v>
      </c>
      <c r="K101" s="38" t="s">
        <v>276</v>
      </c>
      <c r="L101" s="7" t="s">
        <v>277</v>
      </c>
      <c r="M101" s="7" t="s">
        <v>278</v>
      </c>
      <c r="N101" s="54">
        <v>100000000</v>
      </c>
      <c r="O101" s="7" t="s">
        <v>235</v>
      </c>
      <c r="P101" s="7" t="s">
        <v>154</v>
      </c>
      <c r="Q101" s="7" t="s">
        <v>27</v>
      </c>
      <c r="R101" s="7" t="s">
        <v>279</v>
      </c>
      <c r="S101" s="7" t="s">
        <v>280</v>
      </c>
      <c r="T101" s="7" t="s">
        <v>146</v>
      </c>
      <c r="U101" s="7" t="s">
        <v>281</v>
      </c>
      <c r="V101" s="7" t="s">
        <v>176</v>
      </c>
      <c r="W101" s="7" t="s">
        <v>282</v>
      </c>
      <c r="X101" s="7"/>
      <c r="Y101" s="7"/>
      <c r="Z101" s="7"/>
      <c r="AA101" s="7"/>
      <c r="AB101" s="7" t="s">
        <v>283</v>
      </c>
    </row>
    <row r="102" spans="1:28" ht="135" x14ac:dyDescent="0.25">
      <c r="A102" s="7" t="s">
        <v>741</v>
      </c>
      <c r="B102" s="38" t="s">
        <v>285</v>
      </c>
      <c r="C102" s="7">
        <v>26</v>
      </c>
      <c r="D102" s="4">
        <v>17</v>
      </c>
      <c r="E102" s="7" t="s">
        <v>284</v>
      </c>
      <c r="F102" s="39">
        <v>40891</v>
      </c>
      <c r="G102" s="39">
        <v>41186</v>
      </c>
      <c r="H102" s="7" t="s">
        <v>275</v>
      </c>
      <c r="I102" s="7" t="s">
        <v>1303</v>
      </c>
      <c r="J102" s="46" t="s">
        <v>1225</v>
      </c>
      <c r="K102" s="38" t="s">
        <v>285</v>
      </c>
      <c r="L102" s="7" t="s">
        <v>286</v>
      </c>
      <c r="M102" s="7" t="s">
        <v>287</v>
      </c>
      <c r="N102" s="54">
        <v>210000000</v>
      </c>
      <c r="O102" s="7" t="s">
        <v>235</v>
      </c>
      <c r="P102" s="7" t="s">
        <v>154</v>
      </c>
      <c r="Q102" s="7" t="s">
        <v>27</v>
      </c>
      <c r="R102" s="7" t="s">
        <v>279</v>
      </c>
      <c r="S102" s="7" t="s">
        <v>288</v>
      </c>
      <c r="T102" s="7" t="s">
        <v>219</v>
      </c>
      <c r="U102" s="10" t="s">
        <v>175</v>
      </c>
      <c r="V102" s="7" t="s">
        <v>220</v>
      </c>
      <c r="W102" s="7" t="s">
        <v>289</v>
      </c>
      <c r="X102" s="7"/>
      <c r="Y102" s="7"/>
      <c r="Z102" s="7"/>
      <c r="AA102" s="7"/>
      <c r="AB102" s="7" t="s">
        <v>290</v>
      </c>
    </row>
    <row r="103" spans="1:28" ht="150" x14ac:dyDescent="0.25">
      <c r="A103" s="7" t="s">
        <v>741</v>
      </c>
      <c r="B103" s="7" t="s">
        <v>292</v>
      </c>
      <c r="C103" s="7">
        <v>27</v>
      </c>
      <c r="D103" s="4">
        <v>18</v>
      </c>
      <c r="E103" s="7" t="s">
        <v>291</v>
      </c>
      <c r="F103" s="39">
        <v>40858</v>
      </c>
      <c r="G103" s="39">
        <v>40884</v>
      </c>
      <c r="H103" s="7" t="s">
        <v>275</v>
      </c>
      <c r="I103" s="7" t="s">
        <v>1303</v>
      </c>
      <c r="J103" s="46" t="s">
        <v>1225</v>
      </c>
      <c r="K103" s="7" t="s">
        <v>292</v>
      </c>
      <c r="L103" s="7" t="s">
        <v>293</v>
      </c>
      <c r="M103" s="7" t="s">
        <v>294</v>
      </c>
      <c r="N103" s="54">
        <v>6349139993</v>
      </c>
      <c r="O103" s="7" t="s">
        <v>751</v>
      </c>
      <c r="P103" s="7" t="s">
        <v>254</v>
      </c>
      <c r="Q103" s="7" t="s">
        <v>27</v>
      </c>
      <c r="R103" s="7" t="s">
        <v>279</v>
      </c>
      <c r="S103" s="7" t="s">
        <v>295</v>
      </c>
      <c r="T103" s="7" t="s">
        <v>296</v>
      </c>
      <c r="U103" s="10" t="s">
        <v>175</v>
      </c>
      <c r="V103" s="7" t="s">
        <v>220</v>
      </c>
      <c r="W103" s="7" t="s">
        <v>297</v>
      </c>
      <c r="X103" s="7"/>
      <c r="Y103" s="7"/>
      <c r="Z103" s="7"/>
      <c r="AA103" s="7"/>
      <c r="AB103" s="7" t="s">
        <v>298</v>
      </c>
    </row>
    <row r="104" spans="1:28" ht="135" x14ac:dyDescent="0.25">
      <c r="A104" s="7" t="s">
        <v>741</v>
      </c>
      <c r="B104" s="7" t="s">
        <v>366</v>
      </c>
      <c r="C104" s="7">
        <v>34</v>
      </c>
      <c r="D104" s="4">
        <v>25</v>
      </c>
      <c r="E104" s="7" t="s">
        <v>365</v>
      </c>
      <c r="F104" s="39">
        <v>41253</v>
      </c>
      <c r="G104" s="39">
        <v>41379</v>
      </c>
      <c r="H104" s="7" t="s">
        <v>139</v>
      </c>
      <c r="I104" s="7" t="s">
        <v>1303</v>
      </c>
      <c r="J104" s="46" t="s">
        <v>1225</v>
      </c>
      <c r="K104" s="7" t="s">
        <v>366</v>
      </c>
      <c r="L104" s="7" t="s">
        <v>367</v>
      </c>
      <c r="M104" s="41" t="s">
        <v>368</v>
      </c>
      <c r="N104" s="54">
        <v>920850000</v>
      </c>
      <c r="O104" s="7" t="s">
        <v>1333</v>
      </c>
      <c r="P104" s="7" t="s">
        <v>369</v>
      </c>
      <c r="Q104" s="7" t="s">
        <v>27</v>
      </c>
      <c r="R104" s="7" t="s">
        <v>28</v>
      </c>
      <c r="S104" s="7" t="s">
        <v>370</v>
      </c>
      <c r="T104" s="7" t="s">
        <v>219</v>
      </c>
      <c r="U104" s="7" t="s">
        <v>371</v>
      </c>
      <c r="V104" s="7" t="s">
        <v>220</v>
      </c>
      <c r="W104" s="7" t="s">
        <v>372</v>
      </c>
      <c r="X104" s="7"/>
      <c r="Y104" s="7"/>
      <c r="Z104" s="7"/>
      <c r="AA104" s="7"/>
      <c r="AB104" s="7" t="s">
        <v>212</v>
      </c>
    </row>
    <row r="105" spans="1:28" ht="409.5" x14ac:dyDescent="0.25">
      <c r="A105" s="7" t="s">
        <v>741</v>
      </c>
      <c r="B105" s="38" t="s">
        <v>394</v>
      </c>
      <c r="C105" s="7">
        <v>37</v>
      </c>
      <c r="D105" s="4">
        <v>28</v>
      </c>
      <c r="E105" s="7" t="s">
        <v>393</v>
      </c>
      <c r="F105" s="39">
        <v>42058</v>
      </c>
      <c r="G105" s="39">
        <v>42159</v>
      </c>
      <c r="H105" s="7" t="s">
        <v>300</v>
      </c>
      <c r="I105" s="7" t="s">
        <v>1303</v>
      </c>
      <c r="J105" s="46" t="s">
        <v>1225</v>
      </c>
      <c r="K105" s="38" t="s">
        <v>394</v>
      </c>
      <c r="L105" s="7" t="s">
        <v>395</v>
      </c>
      <c r="M105" s="7" t="s">
        <v>396</v>
      </c>
      <c r="N105" s="54">
        <v>123200000</v>
      </c>
      <c r="O105" s="7" t="s">
        <v>397</v>
      </c>
      <c r="P105" s="7" t="s">
        <v>397</v>
      </c>
      <c r="Q105" s="7" t="s">
        <v>27</v>
      </c>
      <c r="R105" s="7" t="s">
        <v>173</v>
      </c>
      <c r="S105" s="7" t="s">
        <v>398</v>
      </c>
      <c r="T105" s="7" t="s">
        <v>219</v>
      </c>
      <c r="U105" s="7" t="s">
        <v>147</v>
      </c>
      <c r="V105" s="7" t="s">
        <v>148</v>
      </c>
      <c r="W105" s="7" t="s">
        <v>399</v>
      </c>
      <c r="X105" s="7"/>
      <c r="Y105" s="7"/>
      <c r="Z105" s="7"/>
      <c r="AA105" s="7"/>
      <c r="AB105" s="7" t="s">
        <v>400</v>
      </c>
    </row>
    <row r="106" spans="1:28" ht="285" x14ac:dyDescent="0.25">
      <c r="A106" s="7" t="s">
        <v>741</v>
      </c>
      <c r="B106" s="74" t="s">
        <v>402</v>
      </c>
      <c r="C106" s="7">
        <v>38</v>
      </c>
      <c r="D106" s="4">
        <v>29</v>
      </c>
      <c r="E106" s="7" t="s">
        <v>401</v>
      </c>
      <c r="F106" s="39">
        <v>41466</v>
      </c>
      <c r="G106" s="39">
        <v>41557</v>
      </c>
      <c r="H106" s="7" t="s">
        <v>300</v>
      </c>
      <c r="I106" s="7" t="s">
        <v>1303</v>
      </c>
      <c r="J106" s="46" t="s">
        <v>1225</v>
      </c>
      <c r="K106" s="74" t="s">
        <v>402</v>
      </c>
      <c r="L106" s="7" t="s">
        <v>403</v>
      </c>
      <c r="M106" s="41" t="s">
        <v>404</v>
      </c>
      <c r="N106" s="75">
        <v>56670000</v>
      </c>
      <c r="O106" s="7" t="s">
        <v>1330</v>
      </c>
      <c r="P106" s="7" t="s">
        <v>405</v>
      </c>
      <c r="Q106" s="7" t="s">
        <v>27</v>
      </c>
      <c r="R106" s="7" t="s">
        <v>406</v>
      </c>
      <c r="S106" s="7" t="s">
        <v>407</v>
      </c>
      <c r="T106" s="75" t="s">
        <v>408</v>
      </c>
      <c r="U106" s="7" t="s">
        <v>409</v>
      </c>
      <c r="V106" s="7" t="s">
        <v>410</v>
      </c>
      <c r="W106" s="7" t="s">
        <v>411</v>
      </c>
      <c r="X106" s="7"/>
      <c r="Y106" s="7"/>
      <c r="Z106" s="7"/>
      <c r="AA106" s="7"/>
      <c r="AB106" s="7" t="s">
        <v>412</v>
      </c>
    </row>
    <row r="107" spans="1:28" ht="90" x14ac:dyDescent="0.2">
      <c r="A107" s="7" t="s">
        <v>741</v>
      </c>
      <c r="B107" s="69" t="s">
        <v>414</v>
      </c>
      <c r="C107" s="7">
        <v>39</v>
      </c>
      <c r="D107" s="4">
        <v>30</v>
      </c>
      <c r="E107" s="7" t="s">
        <v>413</v>
      </c>
      <c r="F107" s="39">
        <v>40508</v>
      </c>
      <c r="G107" s="39">
        <v>40564</v>
      </c>
      <c r="H107" s="7" t="s">
        <v>275</v>
      </c>
      <c r="I107" s="7" t="s">
        <v>1303</v>
      </c>
      <c r="J107" s="46" t="s">
        <v>1225</v>
      </c>
      <c r="K107" s="69" t="s">
        <v>414</v>
      </c>
      <c r="L107" s="7" t="s">
        <v>385</v>
      </c>
      <c r="M107" s="41" t="s">
        <v>415</v>
      </c>
      <c r="N107" s="63">
        <v>4411845176</v>
      </c>
      <c r="O107" s="7" t="s">
        <v>416</v>
      </c>
      <c r="P107" s="7" t="s">
        <v>416</v>
      </c>
      <c r="Q107" s="7" t="s">
        <v>27</v>
      </c>
      <c r="R107" s="7" t="s">
        <v>28</v>
      </c>
      <c r="S107" s="41" t="s">
        <v>417</v>
      </c>
      <c r="T107" s="7" t="s">
        <v>219</v>
      </c>
      <c r="U107" s="7" t="s">
        <v>371</v>
      </c>
      <c r="V107" s="7" t="s">
        <v>220</v>
      </c>
      <c r="W107" s="7" t="s">
        <v>418</v>
      </c>
      <c r="X107" s="7"/>
      <c r="Y107" s="7"/>
      <c r="Z107" s="7"/>
      <c r="AA107" s="7"/>
      <c r="AB107" s="7" t="s">
        <v>419</v>
      </c>
    </row>
    <row r="108" spans="1:28" ht="45" x14ac:dyDescent="0.2">
      <c r="A108" s="7" t="s">
        <v>741</v>
      </c>
      <c r="B108" s="69" t="s">
        <v>421</v>
      </c>
      <c r="C108" s="7">
        <v>40</v>
      </c>
      <c r="D108" s="4">
        <v>31</v>
      </c>
      <c r="E108" s="7" t="s">
        <v>420</v>
      </c>
      <c r="F108" s="39">
        <v>40872</v>
      </c>
      <c r="G108" s="39">
        <v>40947</v>
      </c>
      <c r="H108" s="7" t="s">
        <v>275</v>
      </c>
      <c r="I108" s="7" t="s">
        <v>1303</v>
      </c>
      <c r="J108" s="46" t="s">
        <v>1225</v>
      </c>
      <c r="K108" s="69" t="s">
        <v>421</v>
      </c>
      <c r="L108" s="7" t="s">
        <v>422</v>
      </c>
      <c r="M108" s="41" t="s">
        <v>423</v>
      </c>
      <c r="N108" s="16">
        <v>1142242332.6500001</v>
      </c>
      <c r="O108" s="7" t="s">
        <v>416</v>
      </c>
      <c r="P108" s="7" t="s">
        <v>416</v>
      </c>
      <c r="Q108" s="7" t="s">
        <v>27</v>
      </c>
      <c r="R108" s="7" t="s">
        <v>28</v>
      </c>
      <c r="S108" s="41" t="s">
        <v>424</v>
      </c>
      <c r="T108" s="7" t="s">
        <v>219</v>
      </c>
      <c r="U108" s="7" t="s">
        <v>425</v>
      </c>
      <c r="V108" s="7" t="s">
        <v>220</v>
      </c>
      <c r="W108" s="7" t="s">
        <v>426</v>
      </c>
      <c r="X108" s="7"/>
      <c r="Y108" s="7"/>
      <c r="Z108" s="7"/>
      <c r="AA108" s="7"/>
      <c r="AB108" s="7" t="s">
        <v>419</v>
      </c>
    </row>
    <row r="109" spans="1:28" ht="120" x14ac:dyDescent="0.25">
      <c r="A109" s="7" t="s">
        <v>741</v>
      </c>
      <c r="B109" s="38" t="s">
        <v>428</v>
      </c>
      <c r="C109" s="7">
        <v>41</v>
      </c>
      <c r="D109" s="4">
        <v>32</v>
      </c>
      <c r="E109" s="7" t="s">
        <v>427</v>
      </c>
      <c r="F109" s="39">
        <v>40235</v>
      </c>
      <c r="G109" s="39">
        <v>40249</v>
      </c>
      <c r="H109" s="7" t="s">
        <v>275</v>
      </c>
      <c r="I109" s="7" t="s">
        <v>1303</v>
      </c>
      <c r="J109" s="46" t="s">
        <v>1225</v>
      </c>
      <c r="K109" s="38" t="s">
        <v>428</v>
      </c>
      <c r="L109" s="7" t="s">
        <v>429</v>
      </c>
      <c r="M109" s="7" t="s">
        <v>430</v>
      </c>
      <c r="N109" s="54">
        <v>8706803157.6000004</v>
      </c>
      <c r="O109" s="7" t="s">
        <v>431</v>
      </c>
      <c r="P109" s="7" t="s">
        <v>431</v>
      </c>
      <c r="Q109" s="7" t="s">
        <v>27</v>
      </c>
      <c r="R109" s="7" t="s">
        <v>28</v>
      </c>
      <c r="S109" s="7" t="s">
        <v>432</v>
      </c>
      <c r="T109" s="7">
        <v>0</v>
      </c>
      <c r="U109" s="7" t="s">
        <v>281</v>
      </c>
      <c r="V109" s="7" t="s">
        <v>176</v>
      </c>
      <c r="W109" s="7" t="s">
        <v>433</v>
      </c>
      <c r="X109" s="7"/>
      <c r="Y109" s="7"/>
      <c r="Z109" s="7"/>
      <c r="AA109" s="7"/>
      <c r="AB109" s="7" t="s">
        <v>434</v>
      </c>
    </row>
    <row r="110" spans="1:28" ht="45" x14ac:dyDescent="0.25">
      <c r="A110" s="7" t="s">
        <v>741</v>
      </c>
      <c r="B110" s="38" t="s">
        <v>436</v>
      </c>
      <c r="C110" s="7">
        <v>42</v>
      </c>
      <c r="D110" s="4">
        <v>33</v>
      </c>
      <c r="E110" s="7" t="s">
        <v>435</v>
      </c>
      <c r="F110" s="39">
        <v>39386</v>
      </c>
      <c r="G110" s="39">
        <v>39393</v>
      </c>
      <c r="H110" s="7" t="s">
        <v>275</v>
      </c>
      <c r="I110" s="7" t="s">
        <v>1303</v>
      </c>
      <c r="J110" s="46" t="s">
        <v>1225</v>
      </c>
      <c r="K110" s="38" t="s">
        <v>436</v>
      </c>
      <c r="L110" s="7" t="s">
        <v>437</v>
      </c>
      <c r="M110" s="7" t="s">
        <v>438</v>
      </c>
      <c r="N110" s="54">
        <v>100000000</v>
      </c>
      <c r="O110" s="7" t="s">
        <v>439</v>
      </c>
      <c r="P110" s="7" t="s">
        <v>439</v>
      </c>
      <c r="Q110" s="7" t="s">
        <v>132</v>
      </c>
      <c r="R110" s="7" t="s">
        <v>28</v>
      </c>
      <c r="S110" s="7" t="s">
        <v>440</v>
      </c>
      <c r="T110" s="7" t="s">
        <v>146</v>
      </c>
      <c r="U110" s="7" t="s">
        <v>211</v>
      </c>
      <c r="V110" s="7" t="s">
        <v>220</v>
      </c>
      <c r="W110" s="7" t="s">
        <v>441</v>
      </c>
      <c r="X110" s="7"/>
      <c r="Y110" s="7"/>
      <c r="Z110" s="7"/>
      <c r="AA110" s="7"/>
      <c r="AB110" s="7" t="s">
        <v>442</v>
      </c>
    </row>
    <row r="111" spans="1:28" ht="75" x14ac:dyDescent="0.25">
      <c r="A111" s="7" t="s">
        <v>741</v>
      </c>
      <c r="B111" s="68" t="s">
        <v>444</v>
      </c>
      <c r="C111" s="7">
        <v>43</v>
      </c>
      <c r="D111" s="4">
        <v>34</v>
      </c>
      <c r="E111" s="7" t="s">
        <v>443</v>
      </c>
      <c r="F111" s="39">
        <v>40938</v>
      </c>
      <c r="G111" s="39">
        <v>40949</v>
      </c>
      <c r="H111" s="7" t="s">
        <v>275</v>
      </c>
      <c r="I111" s="7" t="s">
        <v>1303</v>
      </c>
      <c r="J111" s="46" t="s">
        <v>1225</v>
      </c>
      <c r="K111" s="68" t="s">
        <v>444</v>
      </c>
      <c r="L111" s="7" t="s">
        <v>445</v>
      </c>
      <c r="M111" s="7" t="s">
        <v>446</v>
      </c>
      <c r="N111" s="63">
        <v>973591200</v>
      </c>
      <c r="O111" s="7" t="s">
        <v>416</v>
      </c>
      <c r="P111" s="7" t="s">
        <v>416</v>
      </c>
      <c r="Q111" s="7" t="s">
        <v>27</v>
      </c>
      <c r="R111" s="41" t="s">
        <v>28</v>
      </c>
      <c r="S111" s="41" t="s">
        <v>447</v>
      </c>
      <c r="T111" s="7" t="s">
        <v>219</v>
      </c>
      <c r="U111" s="7" t="s">
        <v>448</v>
      </c>
      <c r="V111" s="7" t="s">
        <v>220</v>
      </c>
      <c r="W111" s="7" t="s">
        <v>449</v>
      </c>
      <c r="X111" s="7"/>
      <c r="Y111" s="7"/>
      <c r="Z111" s="7"/>
      <c r="AA111" s="7"/>
      <c r="AB111" s="7" t="s">
        <v>450</v>
      </c>
    </row>
    <row r="112" spans="1:28" ht="240" x14ac:dyDescent="0.25">
      <c r="A112" s="7" t="s">
        <v>741</v>
      </c>
      <c r="B112" s="68" t="s">
        <v>452</v>
      </c>
      <c r="C112" s="7">
        <v>44</v>
      </c>
      <c r="D112" s="4">
        <v>35</v>
      </c>
      <c r="E112" s="7" t="s">
        <v>451</v>
      </c>
      <c r="F112" s="39">
        <v>40882</v>
      </c>
      <c r="G112" s="39">
        <v>40928</v>
      </c>
      <c r="H112" s="7" t="s">
        <v>275</v>
      </c>
      <c r="I112" s="7" t="s">
        <v>1303</v>
      </c>
      <c r="J112" s="46" t="s">
        <v>1225</v>
      </c>
      <c r="K112" s="68" t="s">
        <v>452</v>
      </c>
      <c r="L112" s="7" t="s">
        <v>453</v>
      </c>
      <c r="M112" s="41" t="s">
        <v>454</v>
      </c>
      <c r="N112" s="63">
        <v>405000000</v>
      </c>
      <c r="O112" s="7" t="s">
        <v>235</v>
      </c>
      <c r="P112" s="7" t="s">
        <v>154</v>
      </c>
      <c r="Q112" s="7" t="s">
        <v>27</v>
      </c>
      <c r="R112" s="7" t="s">
        <v>28</v>
      </c>
      <c r="S112" s="7" t="s">
        <v>455</v>
      </c>
      <c r="T112" s="7" t="s">
        <v>219</v>
      </c>
      <c r="U112" s="7" t="s">
        <v>175</v>
      </c>
      <c r="V112" s="7" t="s">
        <v>220</v>
      </c>
      <c r="W112" s="7" t="s">
        <v>456</v>
      </c>
      <c r="X112" s="7"/>
      <c r="Y112" s="7"/>
      <c r="Z112" s="7"/>
      <c r="AA112" s="7"/>
      <c r="AB112" s="7" t="s">
        <v>457</v>
      </c>
    </row>
    <row r="113" spans="1:28" ht="165" x14ac:dyDescent="0.25">
      <c r="A113" s="7" t="s">
        <v>741</v>
      </c>
      <c r="B113" s="7" t="s">
        <v>459</v>
      </c>
      <c r="C113" s="7">
        <v>45</v>
      </c>
      <c r="D113" s="4">
        <v>36</v>
      </c>
      <c r="E113" s="7" t="s">
        <v>458</v>
      </c>
      <c r="F113" s="39">
        <v>40581</v>
      </c>
      <c r="G113" s="39">
        <v>40798</v>
      </c>
      <c r="H113" s="7" t="s">
        <v>275</v>
      </c>
      <c r="I113" s="7" t="s">
        <v>1303</v>
      </c>
      <c r="J113" s="46" t="s">
        <v>1225</v>
      </c>
      <c r="K113" s="7" t="s">
        <v>459</v>
      </c>
      <c r="L113" s="7" t="s">
        <v>460</v>
      </c>
      <c r="M113" s="7" t="s">
        <v>461</v>
      </c>
      <c r="N113" s="54">
        <v>16762281050</v>
      </c>
      <c r="O113" s="7" t="s">
        <v>235</v>
      </c>
      <c r="P113" s="7" t="s">
        <v>154</v>
      </c>
      <c r="Q113" s="7" t="s">
        <v>27</v>
      </c>
      <c r="R113" s="7" t="s">
        <v>28</v>
      </c>
      <c r="S113" s="41" t="s">
        <v>462</v>
      </c>
      <c r="T113" s="7" t="s">
        <v>389</v>
      </c>
      <c r="U113" s="7" t="s">
        <v>448</v>
      </c>
      <c r="V113" s="7" t="s">
        <v>220</v>
      </c>
      <c r="W113" s="7" t="s">
        <v>463</v>
      </c>
      <c r="X113" s="7"/>
      <c r="Y113" s="7"/>
      <c r="Z113" s="7"/>
      <c r="AA113" s="7"/>
      <c r="AB113" s="7" t="s">
        <v>464</v>
      </c>
    </row>
    <row r="114" spans="1:28" ht="330" x14ac:dyDescent="0.25">
      <c r="A114" s="7" t="s">
        <v>741</v>
      </c>
      <c r="B114" s="7" t="s">
        <v>512</v>
      </c>
      <c r="C114" s="7">
        <v>50</v>
      </c>
      <c r="D114" s="4">
        <v>41</v>
      </c>
      <c r="E114" s="7" t="s">
        <v>511</v>
      </c>
      <c r="F114" s="39">
        <v>38225</v>
      </c>
      <c r="G114" s="39">
        <v>38260</v>
      </c>
      <c r="H114" s="7" t="s">
        <v>275</v>
      </c>
      <c r="I114" s="7" t="s">
        <v>1303</v>
      </c>
      <c r="J114" s="46" t="s">
        <v>1225</v>
      </c>
      <c r="K114" s="7" t="s">
        <v>512</v>
      </c>
      <c r="L114" s="7" t="s">
        <v>513</v>
      </c>
      <c r="M114" s="41" t="s">
        <v>514</v>
      </c>
      <c r="N114" s="54">
        <v>6000000000</v>
      </c>
      <c r="O114" s="7" t="s">
        <v>515</v>
      </c>
      <c r="P114" s="7" t="s">
        <v>515</v>
      </c>
      <c r="Q114" s="7" t="s">
        <v>132</v>
      </c>
      <c r="R114" s="7" t="s">
        <v>494</v>
      </c>
      <c r="S114" s="7" t="s">
        <v>516</v>
      </c>
      <c r="T114" s="7" t="s">
        <v>219</v>
      </c>
      <c r="U114" s="7" t="s">
        <v>192</v>
      </c>
      <c r="V114" s="7" t="s">
        <v>148</v>
      </c>
      <c r="W114" s="7" t="s">
        <v>517</v>
      </c>
      <c r="X114" s="7"/>
      <c r="Y114" s="7" t="s">
        <v>518</v>
      </c>
      <c r="Z114" s="7"/>
      <c r="AA114" s="7"/>
      <c r="AB114" s="7" t="s">
        <v>519</v>
      </c>
    </row>
    <row r="115" spans="1:28" ht="165" x14ac:dyDescent="0.25">
      <c r="A115" s="7" t="s">
        <v>741</v>
      </c>
      <c r="B115" s="38" t="s">
        <v>612</v>
      </c>
      <c r="C115" s="7">
        <v>62</v>
      </c>
      <c r="D115" s="4">
        <v>53</v>
      </c>
      <c r="E115" s="7" t="s">
        <v>611</v>
      </c>
      <c r="F115" s="7"/>
      <c r="G115" s="39">
        <v>41795</v>
      </c>
      <c r="H115" s="7" t="s">
        <v>139</v>
      </c>
      <c r="I115" s="7" t="s">
        <v>1303</v>
      </c>
      <c r="J115" s="46" t="s">
        <v>1225</v>
      </c>
      <c r="K115" s="38" t="s">
        <v>612</v>
      </c>
      <c r="L115" s="7" t="s">
        <v>613</v>
      </c>
      <c r="M115" s="41" t="s">
        <v>614</v>
      </c>
      <c r="N115" s="7" t="s">
        <v>615</v>
      </c>
      <c r="O115" s="7" t="s">
        <v>1331</v>
      </c>
      <c r="P115" s="7" t="s">
        <v>616</v>
      </c>
      <c r="Q115" s="7" t="s">
        <v>27</v>
      </c>
      <c r="R115" s="7" t="s">
        <v>617</v>
      </c>
      <c r="S115" s="76" t="s">
        <v>618</v>
      </c>
      <c r="T115" s="7" t="s">
        <v>210</v>
      </c>
      <c r="U115" s="7" t="s">
        <v>210</v>
      </c>
      <c r="V115" s="7" t="s">
        <v>619</v>
      </c>
      <c r="W115" s="7" t="s">
        <v>210</v>
      </c>
      <c r="X115" s="7"/>
      <c r="Y115" s="7"/>
      <c r="Z115" s="7"/>
      <c r="AA115" s="7"/>
      <c r="AB115" s="7" t="s">
        <v>620</v>
      </c>
    </row>
    <row r="116" spans="1:28" ht="409.5" x14ac:dyDescent="0.25">
      <c r="A116" s="7" t="s">
        <v>741</v>
      </c>
      <c r="B116" s="7" t="s">
        <v>629</v>
      </c>
      <c r="C116" s="7">
        <v>64</v>
      </c>
      <c r="D116" s="4">
        <v>55</v>
      </c>
      <c r="E116" s="7" t="s">
        <v>628</v>
      </c>
      <c r="F116" s="39">
        <v>42107</v>
      </c>
      <c r="G116" s="39">
        <v>42185</v>
      </c>
      <c r="H116" s="7" t="s">
        <v>139</v>
      </c>
      <c r="I116" s="7" t="s">
        <v>1303</v>
      </c>
      <c r="J116" s="46" t="s">
        <v>1225</v>
      </c>
      <c r="K116" s="7" t="s">
        <v>629</v>
      </c>
      <c r="L116" s="7" t="s">
        <v>630</v>
      </c>
      <c r="M116" s="7" t="s">
        <v>631</v>
      </c>
      <c r="N116" s="54">
        <v>70751348</v>
      </c>
      <c r="O116" s="7" t="s">
        <v>1149</v>
      </c>
      <c r="P116" s="7" t="s">
        <v>632</v>
      </c>
      <c r="Q116" s="7" t="s">
        <v>625</v>
      </c>
      <c r="R116" s="7" t="s">
        <v>633</v>
      </c>
      <c r="S116" s="7" t="s">
        <v>634</v>
      </c>
      <c r="T116" s="7" t="s">
        <v>146</v>
      </c>
      <c r="U116" s="7" t="s">
        <v>147</v>
      </c>
      <c r="V116" s="7" t="s">
        <v>148</v>
      </c>
      <c r="W116" s="16" t="s">
        <v>635</v>
      </c>
      <c r="X116" s="7"/>
      <c r="Y116" s="7"/>
      <c r="Z116" s="7"/>
      <c r="AA116" s="7"/>
      <c r="AB116" s="7" t="s">
        <v>636</v>
      </c>
    </row>
    <row r="117" spans="1:28" ht="225" x14ac:dyDescent="0.25">
      <c r="A117" s="7" t="s">
        <v>741</v>
      </c>
      <c r="B117" s="7" t="s">
        <v>671</v>
      </c>
      <c r="C117" s="7">
        <v>70</v>
      </c>
      <c r="D117" s="4">
        <v>61</v>
      </c>
      <c r="E117" s="7" t="s">
        <v>670</v>
      </c>
      <c r="F117" s="39">
        <v>42985</v>
      </c>
      <c r="G117" s="39">
        <v>43027</v>
      </c>
      <c r="H117" s="7" t="s">
        <v>139</v>
      </c>
      <c r="I117" s="7" t="s">
        <v>1303</v>
      </c>
      <c r="J117" s="46" t="s">
        <v>1225</v>
      </c>
      <c r="K117" s="7" t="s">
        <v>671</v>
      </c>
      <c r="L117" s="7" t="s">
        <v>672</v>
      </c>
      <c r="M117" s="7" t="s">
        <v>673</v>
      </c>
      <c r="N117" s="54">
        <v>19935915270</v>
      </c>
      <c r="O117" s="7" t="s">
        <v>1331</v>
      </c>
      <c r="P117" s="7" t="s">
        <v>674</v>
      </c>
      <c r="Q117" s="7" t="s">
        <v>625</v>
      </c>
      <c r="R117" s="7" t="s">
        <v>675</v>
      </c>
      <c r="S117" s="7" t="s">
        <v>676</v>
      </c>
      <c r="T117" s="7" t="s">
        <v>219</v>
      </c>
      <c r="U117" s="7" t="s">
        <v>192</v>
      </c>
      <c r="V117" s="7" t="s">
        <v>148</v>
      </c>
      <c r="W117" s="54" t="s">
        <v>677</v>
      </c>
      <c r="X117" s="7"/>
      <c r="Y117" s="7"/>
      <c r="Z117" s="7"/>
      <c r="AA117" s="7"/>
      <c r="AB117" s="7" t="s">
        <v>678</v>
      </c>
    </row>
    <row r="118" spans="1:28" ht="75" x14ac:dyDescent="0.25">
      <c r="A118" s="7" t="s">
        <v>955</v>
      </c>
      <c r="B118" s="13" t="s">
        <v>32</v>
      </c>
      <c r="C118" s="7">
        <v>79</v>
      </c>
      <c r="D118" s="12">
        <v>7</v>
      </c>
      <c r="E118" s="15" t="s">
        <v>737</v>
      </c>
      <c r="F118" s="13" t="s">
        <v>32</v>
      </c>
      <c r="G118" s="13" t="s">
        <v>32</v>
      </c>
      <c r="H118" s="13" t="s">
        <v>738</v>
      </c>
      <c r="I118" s="13" t="s">
        <v>128</v>
      </c>
      <c r="J118" s="66" t="s">
        <v>32</v>
      </c>
      <c r="K118" s="13" t="s">
        <v>32</v>
      </c>
      <c r="L118" s="13" t="s">
        <v>32</v>
      </c>
      <c r="M118" s="13" t="s">
        <v>32</v>
      </c>
      <c r="N118" s="13" t="s">
        <v>32</v>
      </c>
      <c r="O118" s="13" t="s">
        <v>1337</v>
      </c>
      <c r="P118" s="13" t="s">
        <v>739</v>
      </c>
      <c r="Q118" s="13"/>
      <c r="R118" s="13" t="s">
        <v>740</v>
      </c>
      <c r="S118" s="13" t="s">
        <v>704</v>
      </c>
      <c r="T118" s="13"/>
      <c r="U118" s="13"/>
      <c r="V118" s="13"/>
      <c r="W118" s="7"/>
      <c r="X118" s="66"/>
      <c r="Y118" s="13"/>
      <c r="Z118" s="13"/>
      <c r="AA118" s="13"/>
      <c r="AB118" s="13"/>
    </row>
    <row r="119" spans="1:28" ht="45" x14ac:dyDescent="0.25">
      <c r="A119" s="7" t="s">
        <v>954</v>
      </c>
      <c r="B119" s="7" t="s">
        <v>750</v>
      </c>
      <c r="C119" s="7">
        <v>81</v>
      </c>
      <c r="D119" s="4">
        <v>2</v>
      </c>
      <c r="E119" s="45" t="s">
        <v>749</v>
      </c>
      <c r="F119" s="7"/>
      <c r="G119" s="48">
        <v>39462</v>
      </c>
      <c r="H119" s="7" t="s">
        <v>743</v>
      </c>
      <c r="I119" s="7" t="s">
        <v>1296</v>
      </c>
      <c r="J119" s="46" t="s">
        <v>1225</v>
      </c>
      <c r="K119" s="7" t="s">
        <v>750</v>
      </c>
      <c r="L119" s="7" t="s">
        <v>32</v>
      </c>
      <c r="M119" s="6">
        <v>0</v>
      </c>
      <c r="N119" s="7">
        <v>0</v>
      </c>
      <c r="O119" s="7" t="s">
        <v>751</v>
      </c>
      <c r="P119" s="7" t="s">
        <v>751</v>
      </c>
      <c r="Q119" s="7" t="s">
        <v>625</v>
      </c>
      <c r="R119" s="7" t="s">
        <v>752</v>
      </c>
      <c r="S119" s="7" t="s">
        <v>753</v>
      </c>
      <c r="T119" s="7">
        <v>0</v>
      </c>
      <c r="U119" s="7" t="s">
        <v>754</v>
      </c>
      <c r="V119" s="7">
        <v>0</v>
      </c>
      <c r="W119" s="7"/>
      <c r="X119" s="40"/>
      <c r="Y119" s="7"/>
      <c r="Z119" s="6"/>
      <c r="AA119" s="6"/>
      <c r="AB119" s="6"/>
    </row>
    <row r="120" spans="1:28" ht="75" x14ac:dyDescent="0.25">
      <c r="A120" s="7" t="s">
        <v>954</v>
      </c>
      <c r="B120" s="7" t="s">
        <v>764</v>
      </c>
      <c r="C120" s="7">
        <v>84</v>
      </c>
      <c r="D120" s="4">
        <v>5</v>
      </c>
      <c r="E120" s="45" t="s">
        <v>763</v>
      </c>
      <c r="F120" s="39">
        <v>40995</v>
      </c>
      <c r="G120" s="39">
        <v>41066</v>
      </c>
      <c r="H120" s="7" t="s">
        <v>743</v>
      </c>
      <c r="I120" s="7" t="s">
        <v>1296</v>
      </c>
      <c r="J120" s="46" t="s">
        <v>1225</v>
      </c>
      <c r="K120" s="7" t="s">
        <v>764</v>
      </c>
      <c r="L120" s="7" t="s">
        <v>32</v>
      </c>
      <c r="M120" s="7">
        <v>0</v>
      </c>
      <c r="N120" s="7">
        <v>0</v>
      </c>
      <c r="O120" s="7" t="s">
        <v>235</v>
      </c>
      <c r="P120" s="7" t="s">
        <v>235</v>
      </c>
      <c r="Q120" s="7" t="s">
        <v>625</v>
      </c>
      <c r="R120" s="7" t="s">
        <v>765</v>
      </c>
      <c r="S120" s="7" t="s">
        <v>766</v>
      </c>
      <c r="T120" s="7">
        <v>0</v>
      </c>
      <c r="U120" s="7" t="s">
        <v>748</v>
      </c>
      <c r="V120" s="7">
        <v>0</v>
      </c>
      <c r="W120" s="7"/>
      <c r="X120" s="7"/>
      <c r="Y120" s="7"/>
      <c r="Z120" s="7"/>
      <c r="AA120" s="7"/>
      <c r="AB120" s="7"/>
    </row>
    <row r="121" spans="1:28" ht="45" x14ac:dyDescent="0.25">
      <c r="A121" s="7" t="s">
        <v>954</v>
      </c>
      <c r="B121" s="7" t="s">
        <v>793</v>
      </c>
      <c r="C121" s="7">
        <v>93</v>
      </c>
      <c r="D121" s="4">
        <v>14</v>
      </c>
      <c r="E121" s="51" t="s">
        <v>792</v>
      </c>
      <c r="F121" s="39">
        <v>41492</v>
      </c>
      <c r="G121" s="39">
        <v>41557</v>
      </c>
      <c r="H121" s="7" t="s">
        <v>743</v>
      </c>
      <c r="I121" s="7" t="s">
        <v>1296</v>
      </c>
      <c r="J121" s="46" t="s">
        <v>1225</v>
      </c>
      <c r="K121" s="7" t="s">
        <v>793</v>
      </c>
      <c r="L121" s="7" t="s">
        <v>794</v>
      </c>
      <c r="M121" s="6">
        <v>0</v>
      </c>
      <c r="N121" s="7">
        <v>0</v>
      </c>
      <c r="O121" s="7" t="s">
        <v>795</v>
      </c>
      <c r="P121" s="7" t="s">
        <v>795</v>
      </c>
      <c r="Q121" s="7" t="s">
        <v>625</v>
      </c>
      <c r="R121" s="7" t="s">
        <v>752</v>
      </c>
      <c r="S121" s="7" t="s">
        <v>796</v>
      </c>
      <c r="T121" s="7">
        <v>0</v>
      </c>
      <c r="U121" s="7" t="s">
        <v>748</v>
      </c>
      <c r="V121" s="7"/>
      <c r="W121" s="7"/>
      <c r="X121" s="40" t="s">
        <v>952</v>
      </c>
      <c r="Y121" s="7" t="s">
        <v>950</v>
      </c>
      <c r="Z121" s="6"/>
      <c r="AA121" s="6"/>
      <c r="AB121" s="6"/>
    </row>
    <row r="122" spans="1:28" ht="45" x14ac:dyDescent="0.25">
      <c r="A122" s="7" t="s">
        <v>954</v>
      </c>
      <c r="B122" s="7" t="s">
        <v>798</v>
      </c>
      <c r="C122" s="7">
        <v>94</v>
      </c>
      <c r="D122" s="4">
        <v>15</v>
      </c>
      <c r="E122" s="45" t="s">
        <v>797</v>
      </c>
      <c r="F122" s="39">
        <v>40564</v>
      </c>
      <c r="G122" s="39">
        <v>40626</v>
      </c>
      <c r="H122" s="7" t="s">
        <v>743</v>
      </c>
      <c r="I122" s="7" t="s">
        <v>1296</v>
      </c>
      <c r="J122" s="46" t="s">
        <v>1225</v>
      </c>
      <c r="K122" s="7" t="s">
        <v>798</v>
      </c>
      <c r="L122" s="7" t="s">
        <v>32</v>
      </c>
      <c r="M122" s="6">
        <v>0</v>
      </c>
      <c r="N122" s="7">
        <v>0</v>
      </c>
      <c r="O122" s="7" t="s">
        <v>799</v>
      </c>
      <c r="P122" s="7" t="s">
        <v>799</v>
      </c>
      <c r="Q122" s="7" t="s">
        <v>625</v>
      </c>
      <c r="R122" s="7" t="s">
        <v>746</v>
      </c>
      <c r="S122" s="7" t="s">
        <v>800</v>
      </c>
      <c r="T122" s="7">
        <v>0</v>
      </c>
      <c r="U122" s="7" t="s">
        <v>754</v>
      </c>
      <c r="V122" s="7"/>
      <c r="W122" s="7"/>
      <c r="X122" s="40"/>
      <c r="Y122" s="7" t="s">
        <v>950</v>
      </c>
      <c r="Z122" s="6"/>
      <c r="AA122" s="6"/>
      <c r="AB122" s="6"/>
    </row>
    <row r="123" spans="1:28" ht="45" x14ac:dyDescent="0.25">
      <c r="A123" s="7" t="s">
        <v>954</v>
      </c>
      <c r="B123" s="7" t="s">
        <v>802</v>
      </c>
      <c r="C123" s="7">
        <v>95</v>
      </c>
      <c r="D123" s="4">
        <v>16</v>
      </c>
      <c r="E123" s="45" t="s">
        <v>801</v>
      </c>
      <c r="F123" s="7"/>
      <c r="G123" s="39">
        <v>38243</v>
      </c>
      <c r="H123" s="7" t="s">
        <v>743</v>
      </c>
      <c r="I123" s="7" t="s">
        <v>1296</v>
      </c>
      <c r="J123" s="46" t="s">
        <v>1225</v>
      </c>
      <c r="K123" s="7" t="s">
        <v>802</v>
      </c>
      <c r="L123" s="7" t="s">
        <v>32</v>
      </c>
      <c r="M123" s="6">
        <v>0</v>
      </c>
      <c r="N123" s="7">
        <v>0</v>
      </c>
      <c r="O123" s="7" t="s">
        <v>136</v>
      </c>
      <c r="P123" s="7" t="s">
        <v>136</v>
      </c>
      <c r="Q123" s="7" t="s">
        <v>625</v>
      </c>
      <c r="R123" s="7" t="s">
        <v>803</v>
      </c>
      <c r="S123" s="7" t="s">
        <v>804</v>
      </c>
      <c r="T123" s="7">
        <v>0</v>
      </c>
      <c r="U123" s="7" t="s">
        <v>754</v>
      </c>
      <c r="V123" s="7"/>
      <c r="W123" s="7"/>
      <c r="X123" s="40"/>
      <c r="Y123" s="7" t="s">
        <v>951</v>
      </c>
      <c r="Z123" s="6"/>
      <c r="AA123" s="6"/>
      <c r="AB123" s="6"/>
    </row>
    <row r="124" spans="1:28" ht="45" x14ac:dyDescent="0.25">
      <c r="A124" s="7" t="s">
        <v>954</v>
      </c>
      <c r="B124" s="7" t="s">
        <v>806</v>
      </c>
      <c r="C124" s="7">
        <v>96</v>
      </c>
      <c r="D124" s="4">
        <v>17</v>
      </c>
      <c r="E124" s="45" t="s">
        <v>805</v>
      </c>
      <c r="F124" s="39">
        <v>40400</v>
      </c>
      <c r="G124" s="39">
        <v>40428</v>
      </c>
      <c r="H124" s="7" t="s">
        <v>743</v>
      </c>
      <c r="I124" s="7" t="s">
        <v>1296</v>
      </c>
      <c r="J124" s="46" t="s">
        <v>1225</v>
      </c>
      <c r="K124" s="7" t="s">
        <v>806</v>
      </c>
      <c r="L124" s="7" t="s">
        <v>32</v>
      </c>
      <c r="M124" s="6">
        <v>0</v>
      </c>
      <c r="N124" s="7">
        <v>0</v>
      </c>
      <c r="O124" s="7" t="s">
        <v>807</v>
      </c>
      <c r="P124" s="7" t="s">
        <v>807</v>
      </c>
      <c r="Q124" s="7" t="s">
        <v>757</v>
      </c>
      <c r="R124" s="7" t="s">
        <v>746</v>
      </c>
      <c r="S124" s="7" t="s">
        <v>808</v>
      </c>
      <c r="T124" s="7">
        <v>0</v>
      </c>
      <c r="U124" s="7" t="s">
        <v>754</v>
      </c>
      <c r="V124" s="7"/>
      <c r="W124" s="7"/>
      <c r="X124" s="40"/>
      <c r="Y124" s="7" t="s">
        <v>950</v>
      </c>
      <c r="Z124" s="6"/>
      <c r="AA124" s="6"/>
      <c r="AB124" s="6"/>
    </row>
    <row r="125" spans="1:28" ht="60" x14ac:dyDescent="0.2">
      <c r="A125" s="7" t="s">
        <v>954</v>
      </c>
      <c r="B125" s="7" t="s">
        <v>810</v>
      </c>
      <c r="C125" s="7">
        <v>97</v>
      </c>
      <c r="D125" s="4">
        <v>18</v>
      </c>
      <c r="E125" s="45" t="s">
        <v>809</v>
      </c>
      <c r="F125" s="7"/>
      <c r="G125" s="39">
        <v>40331</v>
      </c>
      <c r="H125" s="7" t="s">
        <v>743</v>
      </c>
      <c r="I125" s="7" t="s">
        <v>1296</v>
      </c>
      <c r="J125" s="46" t="s">
        <v>1225</v>
      </c>
      <c r="K125" s="7" t="s">
        <v>810</v>
      </c>
      <c r="L125" s="7" t="s">
        <v>32</v>
      </c>
      <c r="M125" s="6">
        <v>0</v>
      </c>
      <c r="N125" s="7">
        <v>0</v>
      </c>
      <c r="O125" s="7" t="s">
        <v>136</v>
      </c>
      <c r="P125" s="7" t="s">
        <v>136</v>
      </c>
      <c r="Q125" s="7" t="s">
        <v>625</v>
      </c>
      <c r="R125" s="7" t="s">
        <v>811</v>
      </c>
      <c r="S125" s="7" t="s">
        <v>812</v>
      </c>
      <c r="T125" s="7">
        <v>0</v>
      </c>
      <c r="U125" s="7" t="s">
        <v>754</v>
      </c>
      <c r="V125" s="7"/>
      <c r="W125" s="7"/>
      <c r="X125" s="40" t="s">
        <v>952</v>
      </c>
      <c r="Y125" s="7" t="s">
        <v>951</v>
      </c>
      <c r="Z125" s="6"/>
      <c r="AA125" s="6"/>
      <c r="AB125" s="77"/>
    </row>
    <row r="126" spans="1:28" ht="45" x14ac:dyDescent="0.2">
      <c r="A126" s="7" t="s">
        <v>954</v>
      </c>
      <c r="B126" s="7" t="s">
        <v>777</v>
      </c>
      <c r="C126" s="7">
        <v>98</v>
      </c>
      <c r="D126" s="4">
        <v>19</v>
      </c>
      <c r="E126" s="45" t="s">
        <v>813</v>
      </c>
      <c r="F126" s="7"/>
      <c r="G126" s="39">
        <v>37770</v>
      </c>
      <c r="H126" s="7" t="s">
        <v>743</v>
      </c>
      <c r="I126" s="7" t="s">
        <v>1296</v>
      </c>
      <c r="J126" s="46" t="s">
        <v>1225</v>
      </c>
      <c r="K126" s="7" t="s">
        <v>777</v>
      </c>
      <c r="L126" s="7" t="s">
        <v>32</v>
      </c>
      <c r="M126" s="6">
        <v>0</v>
      </c>
      <c r="N126" s="7">
        <v>0</v>
      </c>
      <c r="O126" s="7" t="s">
        <v>799</v>
      </c>
      <c r="P126" s="7" t="s">
        <v>799</v>
      </c>
      <c r="Q126" s="7" t="s">
        <v>625</v>
      </c>
      <c r="R126" s="7" t="s">
        <v>803</v>
      </c>
      <c r="S126" s="7" t="s">
        <v>814</v>
      </c>
      <c r="T126" s="7">
        <v>0</v>
      </c>
      <c r="U126" s="7" t="s">
        <v>754</v>
      </c>
      <c r="V126" s="7"/>
      <c r="W126" s="7"/>
      <c r="X126" s="40"/>
      <c r="Y126" s="7" t="s">
        <v>951</v>
      </c>
      <c r="Z126" s="6"/>
      <c r="AA126" s="6"/>
      <c r="AB126" s="77"/>
    </row>
    <row r="127" spans="1:28" ht="45" x14ac:dyDescent="0.2">
      <c r="A127" s="7" t="s">
        <v>954</v>
      </c>
      <c r="B127" s="7" t="s">
        <v>816</v>
      </c>
      <c r="C127" s="7">
        <v>99</v>
      </c>
      <c r="D127" s="4">
        <v>20</v>
      </c>
      <c r="E127" s="45" t="s">
        <v>815</v>
      </c>
      <c r="F127" s="39">
        <v>41681</v>
      </c>
      <c r="G127" s="39">
        <v>41758</v>
      </c>
      <c r="H127" s="7" t="s">
        <v>743</v>
      </c>
      <c r="I127" s="7" t="s">
        <v>1296</v>
      </c>
      <c r="J127" s="46" t="s">
        <v>1225</v>
      </c>
      <c r="K127" s="7" t="s">
        <v>816</v>
      </c>
      <c r="L127" s="7" t="s">
        <v>32</v>
      </c>
      <c r="M127" s="6">
        <v>0</v>
      </c>
      <c r="N127" s="7">
        <v>0</v>
      </c>
      <c r="O127" s="7" t="s">
        <v>136</v>
      </c>
      <c r="P127" s="7" t="s">
        <v>136</v>
      </c>
      <c r="Q127" s="7" t="s">
        <v>625</v>
      </c>
      <c r="R127" s="7" t="s">
        <v>758</v>
      </c>
      <c r="S127" s="7" t="s">
        <v>817</v>
      </c>
      <c r="T127" s="7">
        <v>0</v>
      </c>
      <c r="U127" s="7" t="s">
        <v>754</v>
      </c>
      <c r="V127" s="7"/>
      <c r="W127" s="7"/>
      <c r="X127" s="40"/>
      <c r="Y127" s="7" t="s">
        <v>951</v>
      </c>
      <c r="Z127" s="6"/>
      <c r="AA127" s="6"/>
      <c r="AB127" s="77"/>
    </row>
    <row r="128" spans="1:28" ht="45" x14ac:dyDescent="0.2">
      <c r="A128" s="7" t="s">
        <v>954</v>
      </c>
      <c r="B128" s="7" t="s">
        <v>819</v>
      </c>
      <c r="C128" s="7">
        <v>100</v>
      </c>
      <c r="D128" s="4">
        <v>21</v>
      </c>
      <c r="E128" s="45" t="s">
        <v>818</v>
      </c>
      <c r="F128" s="39">
        <v>41750</v>
      </c>
      <c r="G128" s="39">
        <v>41401</v>
      </c>
      <c r="H128" s="7" t="s">
        <v>743</v>
      </c>
      <c r="I128" s="7" t="s">
        <v>1296</v>
      </c>
      <c r="J128" s="46" t="s">
        <v>1225</v>
      </c>
      <c r="K128" s="7" t="s">
        <v>819</v>
      </c>
      <c r="L128" s="7" t="s">
        <v>820</v>
      </c>
      <c r="M128" s="6">
        <v>0</v>
      </c>
      <c r="N128" s="7">
        <v>0</v>
      </c>
      <c r="O128" s="7" t="s">
        <v>799</v>
      </c>
      <c r="P128" s="7" t="s">
        <v>799</v>
      </c>
      <c r="Q128" s="7" t="s">
        <v>625</v>
      </c>
      <c r="R128" s="7" t="s">
        <v>746</v>
      </c>
      <c r="S128" s="7" t="s">
        <v>821</v>
      </c>
      <c r="T128" s="7">
        <v>0</v>
      </c>
      <c r="U128" s="7" t="s">
        <v>822</v>
      </c>
      <c r="V128" s="7"/>
      <c r="W128" s="7"/>
      <c r="X128" s="40"/>
      <c r="Y128" s="7" t="s">
        <v>950</v>
      </c>
      <c r="Z128" s="6"/>
      <c r="AA128" s="6"/>
      <c r="AB128" s="77"/>
    </row>
    <row r="129" spans="1:28" ht="120" x14ac:dyDescent="0.2">
      <c r="A129" s="7" t="s">
        <v>954</v>
      </c>
      <c r="B129" s="7" t="s">
        <v>824</v>
      </c>
      <c r="C129" s="7">
        <v>101</v>
      </c>
      <c r="D129" s="4">
        <v>22</v>
      </c>
      <c r="E129" s="45" t="s">
        <v>823</v>
      </c>
      <c r="F129" s="39">
        <v>41793</v>
      </c>
      <c r="G129" s="39">
        <v>41830</v>
      </c>
      <c r="H129" s="7" t="s">
        <v>743</v>
      </c>
      <c r="I129" s="7" t="s">
        <v>1296</v>
      </c>
      <c r="J129" s="46" t="s">
        <v>1225</v>
      </c>
      <c r="K129" s="7" t="s">
        <v>824</v>
      </c>
      <c r="L129" s="7" t="s">
        <v>32</v>
      </c>
      <c r="M129" s="6">
        <v>0</v>
      </c>
      <c r="N129" s="7">
        <v>0</v>
      </c>
      <c r="O129" s="7" t="s">
        <v>825</v>
      </c>
      <c r="P129" s="7" t="s">
        <v>825</v>
      </c>
      <c r="Q129" s="7" t="s">
        <v>625</v>
      </c>
      <c r="R129" s="7" t="s">
        <v>746</v>
      </c>
      <c r="S129" s="7" t="s">
        <v>826</v>
      </c>
      <c r="T129" s="7">
        <v>0</v>
      </c>
      <c r="U129" s="7" t="s">
        <v>748</v>
      </c>
      <c r="V129" s="7"/>
      <c r="W129" s="7"/>
      <c r="X129" s="40"/>
      <c r="Y129" s="52"/>
      <c r="Z129" s="6"/>
      <c r="AA129" s="6"/>
      <c r="AB129" s="77"/>
    </row>
    <row r="130" spans="1:28" ht="75" x14ac:dyDescent="0.2">
      <c r="A130" s="7" t="s">
        <v>954</v>
      </c>
      <c r="B130" s="7" t="s">
        <v>828</v>
      </c>
      <c r="C130" s="7">
        <v>102</v>
      </c>
      <c r="D130" s="4">
        <v>23</v>
      </c>
      <c r="E130" s="45" t="s">
        <v>827</v>
      </c>
      <c r="F130" s="39">
        <v>41904</v>
      </c>
      <c r="G130" s="39">
        <v>42079</v>
      </c>
      <c r="H130" s="7" t="s">
        <v>743</v>
      </c>
      <c r="I130" s="7" t="s">
        <v>1296</v>
      </c>
      <c r="J130" s="46" t="s">
        <v>1225</v>
      </c>
      <c r="K130" s="7" t="s">
        <v>828</v>
      </c>
      <c r="L130" s="7" t="s">
        <v>32</v>
      </c>
      <c r="M130" s="6">
        <v>0</v>
      </c>
      <c r="N130" s="7">
        <v>0</v>
      </c>
      <c r="O130" s="7" t="s">
        <v>235</v>
      </c>
      <c r="P130" s="7" t="s">
        <v>235</v>
      </c>
      <c r="Q130" s="7" t="s">
        <v>625</v>
      </c>
      <c r="R130" s="7" t="s">
        <v>752</v>
      </c>
      <c r="S130" s="7" t="s">
        <v>829</v>
      </c>
      <c r="T130" s="7">
        <v>0</v>
      </c>
      <c r="U130" s="7" t="s">
        <v>748</v>
      </c>
      <c r="V130" s="7"/>
      <c r="W130" s="7"/>
      <c r="X130" s="40"/>
      <c r="Y130" s="52"/>
      <c r="Z130" s="6"/>
      <c r="AA130" s="6"/>
      <c r="AB130" s="77"/>
    </row>
    <row r="131" spans="1:28" ht="45" x14ac:dyDescent="0.2">
      <c r="A131" s="7" t="s">
        <v>954</v>
      </c>
      <c r="B131" s="7" t="s">
        <v>831</v>
      </c>
      <c r="C131" s="7">
        <v>103</v>
      </c>
      <c r="D131" s="4">
        <v>24</v>
      </c>
      <c r="E131" s="45" t="s">
        <v>830</v>
      </c>
      <c r="F131" s="7"/>
      <c r="G131" s="39">
        <v>42151</v>
      </c>
      <c r="H131" s="7" t="s">
        <v>743</v>
      </c>
      <c r="I131" s="7" t="s">
        <v>1296</v>
      </c>
      <c r="J131" s="46" t="s">
        <v>1225</v>
      </c>
      <c r="K131" s="7" t="s">
        <v>831</v>
      </c>
      <c r="L131" s="7" t="s">
        <v>32</v>
      </c>
      <c r="M131" s="6">
        <v>0</v>
      </c>
      <c r="N131" s="7">
        <v>0</v>
      </c>
      <c r="O131" s="7" t="s">
        <v>745</v>
      </c>
      <c r="P131" s="7" t="s">
        <v>745</v>
      </c>
      <c r="Q131" s="7" t="s">
        <v>757</v>
      </c>
      <c r="R131" s="7" t="s">
        <v>752</v>
      </c>
      <c r="S131" s="7" t="s">
        <v>832</v>
      </c>
      <c r="T131" s="7">
        <v>0</v>
      </c>
      <c r="U131" s="7" t="s">
        <v>775</v>
      </c>
      <c r="V131" s="7"/>
      <c r="W131" s="7"/>
      <c r="X131" s="40"/>
      <c r="Y131" s="7" t="s">
        <v>951</v>
      </c>
      <c r="Z131" s="6"/>
      <c r="AA131" s="6"/>
      <c r="AB131" s="77"/>
    </row>
    <row r="132" spans="1:28" ht="45" x14ac:dyDescent="0.25">
      <c r="A132" s="7" t="s">
        <v>954</v>
      </c>
      <c r="B132" s="7" t="s">
        <v>834</v>
      </c>
      <c r="C132" s="7">
        <v>104</v>
      </c>
      <c r="D132" s="4">
        <v>25</v>
      </c>
      <c r="E132" s="45" t="s">
        <v>833</v>
      </c>
      <c r="F132" s="7"/>
      <c r="G132" s="39">
        <v>38397</v>
      </c>
      <c r="H132" s="7" t="s">
        <v>743</v>
      </c>
      <c r="I132" s="7" t="s">
        <v>1296</v>
      </c>
      <c r="J132" s="46" t="s">
        <v>1225</v>
      </c>
      <c r="K132" s="7" t="s">
        <v>834</v>
      </c>
      <c r="L132" s="7" t="s">
        <v>32</v>
      </c>
      <c r="M132" s="6">
        <v>0</v>
      </c>
      <c r="N132" s="7">
        <v>0</v>
      </c>
      <c r="O132" s="7" t="s">
        <v>136</v>
      </c>
      <c r="P132" s="7" t="s">
        <v>136</v>
      </c>
      <c r="Q132" s="7" t="s">
        <v>625</v>
      </c>
      <c r="R132" s="7" t="s">
        <v>803</v>
      </c>
      <c r="S132" s="7" t="s">
        <v>835</v>
      </c>
      <c r="T132" s="7">
        <v>0</v>
      </c>
      <c r="U132" s="7" t="s">
        <v>754</v>
      </c>
      <c r="V132" s="7"/>
      <c r="W132" s="7"/>
      <c r="X132" s="40"/>
      <c r="Y132" s="7" t="s">
        <v>951</v>
      </c>
      <c r="Z132" s="6"/>
      <c r="AA132" s="6"/>
      <c r="AB132" s="7"/>
    </row>
    <row r="133" spans="1:28" ht="45" x14ac:dyDescent="0.25">
      <c r="A133" s="7" t="s">
        <v>954</v>
      </c>
      <c r="B133" s="7" t="s">
        <v>756</v>
      </c>
      <c r="C133" s="7">
        <v>105</v>
      </c>
      <c r="D133" s="4">
        <v>26</v>
      </c>
      <c r="E133" s="45" t="s">
        <v>836</v>
      </c>
      <c r="F133" s="7"/>
      <c r="G133" s="39">
        <v>38111</v>
      </c>
      <c r="H133" s="7" t="s">
        <v>743</v>
      </c>
      <c r="I133" s="7" t="s">
        <v>1296</v>
      </c>
      <c r="J133" s="46" t="s">
        <v>1225</v>
      </c>
      <c r="K133" s="7" t="s">
        <v>756</v>
      </c>
      <c r="L133" s="7" t="s">
        <v>32</v>
      </c>
      <c r="M133" s="6">
        <v>0</v>
      </c>
      <c r="N133" s="7">
        <v>0</v>
      </c>
      <c r="O133" s="7" t="s">
        <v>837</v>
      </c>
      <c r="P133" s="7" t="s">
        <v>837</v>
      </c>
      <c r="Q133" s="7" t="s">
        <v>625</v>
      </c>
      <c r="R133" s="7" t="s">
        <v>778</v>
      </c>
      <c r="S133" s="7" t="s">
        <v>838</v>
      </c>
      <c r="T133" s="7">
        <v>0</v>
      </c>
      <c r="U133" s="7" t="s">
        <v>748</v>
      </c>
      <c r="V133" s="7"/>
      <c r="W133" s="7"/>
      <c r="X133" s="40"/>
      <c r="Y133" s="7" t="s">
        <v>950</v>
      </c>
      <c r="Z133" s="6"/>
      <c r="AA133" s="6"/>
      <c r="AB133" s="7"/>
    </row>
    <row r="134" spans="1:28" ht="45" x14ac:dyDescent="0.25">
      <c r="A134" s="7" t="s">
        <v>954</v>
      </c>
      <c r="B134" s="7" t="s">
        <v>840</v>
      </c>
      <c r="C134" s="7">
        <v>106</v>
      </c>
      <c r="D134" s="4">
        <v>27</v>
      </c>
      <c r="E134" s="45" t="s">
        <v>839</v>
      </c>
      <c r="F134" s="7"/>
      <c r="G134" s="39">
        <v>40613</v>
      </c>
      <c r="H134" s="7" t="s">
        <v>743</v>
      </c>
      <c r="I134" s="7" t="s">
        <v>1296</v>
      </c>
      <c r="J134" s="46" t="s">
        <v>1225</v>
      </c>
      <c r="K134" s="7" t="s">
        <v>840</v>
      </c>
      <c r="L134" s="52" t="s">
        <v>32</v>
      </c>
      <c r="M134" s="6">
        <v>0</v>
      </c>
      <c r="N134" s="7">
        <v>0</v>
      </c>
      <c r="O134" s="7" t="s">
        <v>799</v>
      </c>
      <c r="P134" s="7" t="s">
        <v>799</v>
      </c>
      <c r="Q134" s="7" t="s">
        <v>625</v>
      </c>
      <c r="R134" s="7" t="s">
        <v>768</v>
      </c>
      <c r="S134" s="7" t="s">
        <v>841</v>
      </c>
      <c r="T134" s="7">
        <v>0</v>
      </c>
      <c r="U134" s="7" t="s">
        <v>754</v>
      </c>
      <c r="V134" s="7"/>
      <c r="W134" s="7"/>
      <c r="X134" s="40"/>
      <c r="Y134" s="7" t="s">
        <v>951</v>
      </c>
      <c r="Z134" s="6"/>
      <c r="AA134" s="6"/>
      <c r="AB134" s="7"/>
    </row>
    <row r="135" spans="1:28" ht="45" x14ac:dyDescent="0.25">
      <c r="A135" s="7" t="s">
        <v>954</v>
      </c>
      <c r="B135" s="7" t="s">
        <v>793</v>
      </c>
      <c r="C135" s="7">
        <v>107</v>
      </c>
      <c r="D135" s="4">
        <v>28</v>
      </c>
      <c r="E135" s="45" t="s">
        <v>842</v>
      </c>
      <c r="F135" s="7"/>
      <c r="G135" s="39">
        <v>41567</v>
      </c>
      <c r="H135" s="7" t="s">
        <v>743</v>
      </c>
      <c r="I135" s="7" t="s">
        <v>1296</v>
      </c>
      <c r="J135" s="46" t="s">
        <v>1225</v>
      </c>
      <c r="K135" s="7" t="s">
        <v>793</v>
      </c>
      <c r="L135" s="7" t="s">
        <v>794</v>
      </c>
      <c r="M135" s="6">
        <v>0</v>
      </c>
      <c r="N135" s="7">
        <v>0</v>
      </c>
      <c r="O135" s="7" t="s">
        <v>235</v>
      </c>
      <c r="P135" s="7" t="s">
        <v>235</v>
      </c>
      <c r="Q135" s="7" t="s">
        <v>625</v>
      </c>
      <c r="R135" s="7" t="s">
        <v>765</v>
      </c>
      <c r="S135" s="7" t="s">
        <v>843</v>
      </c>
      <c r="T135" s="7">
        <v>0</v>
      </c>
      <c r="U135" s="7" t="s">
        <v>748</v>
      </c>
      <c r="V135" s="7"/>
      <c r="W135" s="7"/>
      <c r="X135" s="40"/>
      <c r="Y135" s="52"/>
      <c r="Z135" s="6"/>
      <c r="AA135" s="6"/>
      <c r="AB135" s="7"/>
    </row>
    <row r="136" spans="1:28" ht="120" x14ac:dyDescent="0.25">
      <c r="A136" s="7" t="s">
        <v>954</v>
      </c>
      <c r="B136" s="7" t="s">
        <v>845</v>
      </c>
      <c r="C136" s="7">
        <v>108</v>
      </c>
      <c r="D136" s="4">
        <v>29</v>
      </c>
      <c r="E136" s="53" t="s">
        <v>844</v>
      </c>
      <c r="F136" s="7"/>
      <c r="G136" s="39">
        <v>42786</v>
      </c>
      <c r="H136" s="7" t="s">
        <v>743</v>
      </c>
      <c r="I136" s="7" t="s">
        <v>1296</v>
      </c>
      <c r="J136" s="46" t="s">
        <v>1225</v>
      </c>
      <c r="K136" s="7" t="s">
        <v>845</v>
      </c>
      <c r="L136" s="7" t="s">
        <v>32</v>
      </c>
      <c r="M136" s="6">
        <v>0</v>
      </c>
      <c r="N136" s="7">
        <v>0</v>
      </c>
      <c r="O136" s="7" t="s">
        <v>846</v>
      </c>
      <c r="P136" s="7" t="s">
        <v>846</v>
      </c>
      <c r="Q136" s="7" t="s">
        <v>625</v>
      </c>
      <c r="R136" s="7" t="s">
        <v>746</v>
      </c>
      <c r="S136" s="7" t="s">
        <v>847</v>
      </c>
      <c r="T136" s="7">
        <v>0</v>
      </c>
      <c r="U136" s="7" t="s">
        <v>848</v>
      </c>
      <c r="V136" s="7"/>
      <c r="W136" s="7"/>
      <c r="X136" s="40"/>
      <c r="Y136" s="52"/>
      <c r="Z136" s="6"/>
      <c r="AA136" s="6"/>
      <c r="AB136" s="7"/>
    </row>
    <row r="137" spans="1:28" ht="45" x14ac:dyDescent="0.25">
      <c r="A137" s="7" t="s">
        <v>954</v>
      </c>
      <c r="B137" s="7" t="s">
        <v>850</v>
      </c>
      <c r="C137" s="7">
        <v>109</v>
      </c>
      <c r="D137" s="4">
        <v>30</v>
      </c>
      <c r="E137" s="7" t="s">
        <v>849</v>
      </c>
      <c r="F137" s="7"/>
      <c r="G137" s="39">
        <v>42704</v>
      </c>
      <c r="H137" s="7" t="s">
        <v>743</v>
      </c>
      <c r="I137" s="7" t="s">
        <v>1296</v>
      </c>
      <c r="J137" s="46" t="s">
        <v>1225</v>
      </c>
      <c r="K137" s="7" t="s">
        <v>850</v>
      </c>
      <c r="L137" s="7" t="s">
        <v>32</v>
      </c>
      <c r="M137" s="6">
        <v>0</v>
      </c>
      <c r="N137" s="7">
        <v>0</v>
      </c>
      <c r="O137" s="7" t="s">
        <v>851</v>
      </c>
      <c r="P137" s="7" t="s">
        <v>851</v>
      </c>
      <c r="Q137" s="7" t="s">
        <v>625</v>
      </c>
      <c r="R137" s="7" t="s">
        <v>778</v>
      </c>
      <c r="S137" s="7" t="s">
        <v>852</v>
      </c>
      <c r="T137" s="7">
        <v>0</v>
      </c>
      <c r="U137" s="7" t="s">
        <v>748</v>
      </c>
      <c r="V137" s="7"/>
      <c r="W137" s="7"/>
      <c r="X137" s="40"/>
      <c r="Y137" s="52"/>
      <c r="Z137" s="6"/>
      <c r="AA137" s="6"/>
      <c r="AB137" s="7"/>
    </row>
    <row r="138" spans="1:28" ht="45" x14ac:dyDescent="0.25">
      <c r="A138" s="7" t="s">
        <v>954</v>
      </c>
      <c r="B138" s="7" t="s">
        <v>834</v>
      </c>
      <c r="C138" s="7">
        <v>119</v>
      </c>
      <c r="D138" s="4">
        <v>39</v>
      </c>
      <c r="E138" s="53" t="s">
        <v>892</v>
      </c>
      <c r="F138" s="39">
        <v>38373</v>
      </c>
      <c r="G138" s="39">
        <v>38397</v>
      </c>
      <c r="H138" s="7" t="s">
        <v>118</v>
      </c>
      <c r="I138" s="7" t="s">
        <v>1296</v>
      </c>
      <c r="J138" s="46" t="s">
        <v>119</v>
      </c>
      <c r="K138" s="7" t="s">
        <v>834</v>
      </c>
      <c r="L138" s="7" t="s">
        <v>32</v>
      </c>
      <c r="M138" s="6">
        <v>0</v>
      </c>
      <c r="N138" s="7">
        <v>0</v>
      </c>
      <c r="O138" s="7" t="s">
        <v>846</v>
      </c>
      <c r="P138" s="7" t="s">
        <v>846</v>
      </c>
      <c r="Q138" s="7" t="s">
        <v>625</v>
      </c>
      <c r="R138" s="7" t="s">
        <v>752</v>
      </c>
      <c r="S138" s="7" t="s">
        <v>893</v>
      </c>
      <c r="T138" s="7">
        <v>0</v>
      </c>
      <c r="U138" s="7" t="s">
        <v>754</v>
      </c>
      <c r="V138" s="7">
        <v>0</v>
      </c>
      <c r="W138" s="7"/>
      <c r="X138" s="40"/>
      <c r="Y138" s="7"/>
      <c r="Z138" s="6"/>
      <c r="AA138" s="6"/>
      <c r="AB138" s="7"/>
    </row>
    <row r="139" spans="1:28" ht="75" x14ac:dyDescent="0.25">
      <c r="A139" s="7" t="s">
        <v>954</v>
      </c>
      <c r="B139" s="7" t="s">
        <v>932</v>
      </c>
      <c r="C139" s="7">
        <v>129</v>
      </c>
      <c r="D139" s="4">
        <v>49</v>
      </c>
      <c r="E139" s="53" t="s">
        <v>930</v>
      </c>
      <c r="F139" s="39">
        <v>42927</v>
      </c>
      <c r="G139" s="39">
        <v>43003</v>
      </c>
      <c r="H139" s="7" t="s">
        <v>743</v>
      </c>
      <c r="I139" s="7" t="s">
        <v>931</v>
      </c>
      <c r="J139" s="46" t="s">
        <v>1225</v>
      </c>
      <c r="K139" s="7" t="s">
        <v>932</v>
      </c>
      <c r="L139" s="7" t="s">
        <v>933</v>
      </c>
      <c r="M139" s="6" t="s">
        <v>934</v>
      </c>
      <c r="N139" s="7"/>
      <c r="O139" s="7" t="s">
        <v>935</v>
      </c>
      <c r="P139" s="7" t="s">
        <v>935</v>
      </c>
      <c r="Q139" s="7" t="s">
        <v>625</v>
      </c>
      <c r="R139" s="7" t="s">
        <v>936</v>
      </c>
      <c r="S139" s="7" t="s">
        <v>937</v>
      </c>
      <c r="T139" s="7"/>
      <c r="U139" s="7"/>
      <c r="V139" s="7"/>
      <c r="W139" s="7"/>
      <c r="X139" s="40"/>
      <c r="Y139" s="7"/>
      <c r="Z139" s="6"/>
      <c r="AA139" s="6"/>
      <c r="AB139" s="7"/>
    </row>
    <row r="140" spans="1:28" ht="45" x14ac:dyDescent="0.25">
      <c r="A140" s="7" t="s">
        <v>954</v>
      </c>
      <c r="B140" s="7" t="s">
        <v>877</v>
      </c>
      <c r="C140" s="7">
        <v>115</v>
      </c>
      <c r="D140" s="4">
        <v>35</v>
      </c>
      <c r="E140" s="53" t="s">
        <v>876</v>
      </c>
      <c r="F140" s="39">
        <v>42684</v>
      </c>
      <c r="G140" s="39">
        <v>42685</v>
      </c>
      <c r="H140" s="7" t="s">
        <v>118</v>
      </c>
      <c r="I140" s="7" t="s">
        <v>1295</v>
      </c>
      <c r="J140" s="46" t="s">
        <v>1225</v>
      </c>
      <c r="K140" s="7" t="s">
        <v>877</v>
      </c>
      <c r="L140" s="7" t="s">
        <v>32</v>
      </c>
      <c r="M140" s="6">
        <v>0</v>
      </c>
      <c r="N140" s="7">
        <v>0</v>
      </c>
      <c r="O140" s="7" t="s">
        <v>878</v>
      </c>
      <c r="P140" s="7" t="s">
        <v>878</v>
      </c>
      <c r="Q140" s="7" t="s">
        <v>878</v>
      </c>
      <c r="R140" s="7" t="s">
        <v>879</v>
      </c>
      <c r="S140" s="7" t="s">
        <v>880</v>
      </c>
      <c r="T140" s="7">
        <v>0</v>
      </c>
      <c r="U140" s="7" t="s">
        <v>857</v>
      </c>
      <c r="V140" s="7">
        <v>0</v>
      </c>
      <c r="W140" s="7"/>
      <c r="X140" s="40"/>
      <c r="Y140" s="7"/>
      <c r="Z140" s="6"/>
      <c r="AA140" s="6"/>
      <c r="AB140" s="7"/>
    </row>
    <row r="141" spans="1:28" ht="45" x14ac:dyDescent="0.25">
      <c r="A141" s="7" t="s">
        <v>954</v>
      </c>
      <c r="B141" s="7" t="s">
        <v>882</v>
      </c>
      <c r="C141" s="7">
        <v>116</v>
      </c>
      <c r="D141" s="4">
        <v>36</v>
      </c>
      <c r="E141" s="53" t="s">
        <v>881</v>
      </c>
      <c r="F141" s="39">
        <v>42767</v>
      </c>
      <c r="G141" s="39">
        <v>42772</v>
      </c>
      <c r="H141" s="7" t="s">
        <v>118</v>
      </c>
      <c r="I141" s="7" t="s">
        <v>1295</v>
      </c>
      <c r="J141" s="46" t="s">
        <v>119</v>
      </c>
      <c r="K141" s="7" t="s">
        <v>882</v>
      </c>
      <c r="L141" s="7" t="s">
        <v>32</v>
      </c>
      <c r="M141" s="6">
        <v>0</v>
      </c>
      <c r="N141" s="7">
        <v>0</v>
      </c>
      <c r="O141" s="7" t="s">
        <v>837</v>
      </c>
      <c r="P141" s="7" t="s">
        <v>865</v>
      </c>
      <c r="Q141" s="7" t="s">
        <v>625</v>
      </c>
      <c r="R141" s="7" t="s">
        <v>746</v>
      </c>
      <c r="S141" s="7" t="s">
        <v>883</v>
      </c>
      <c r="T141" s="7">
        <v>0</v>
      </c>
      <c r="U141" s="7" t="s">
        <v>754</v>
      </c>
      <c r="V141" s="7">
        <v>0</v>
      </c>
      <c r="W141" s="7"/>
      <c r="X141" s="40"/>
      <c r="Y141" s="7" t="s">
        <v>951</v>
      </c>
      <c r="Z141" s="6"/>
      <c r="AA141" s="6"/>
      <c r="AB141" s="7"/>
    </row>
    <row r="142" spans="1:28" ht="105" x14ac:dyDescent="0.25">
      <c r="A142" s="7" t="s">
        <v>954</v>
      </c>
      <c r="B142" s="7" t="s">
        <v>885</v>
      </c>
      <c r="C142" s="7">
        <v>117</v>
      </c>
      <c r="D142" s="4">
        <v>37</v>
      </c>
      <c r="E142" s="53" t="s">
        <v>884</v>
      </c>
      <c r="F142" s="39"/>
      <c r="G142" s="39">
        <v>42801</v>
      </c>
      <c r="H142" s="7" t="s">
        <v>118</v>
      </c>
      <c r="I142" s="7" t="s">
        <v>1295</v>
      </c>
      <c r="J142" s="46" t="s">
        <v>119</v>
      </c>
      <c r="K142" s="7" t="s">
        <v>885</v>
      </c>
      <c r="L142" s="7" t="s">
        <v>32</v>
      </c>
      <c r="M142" s="6">
        <v>0</v>
      </c>
      <c r="N142" s="7">
        <v>0</v>
      </c>
      <c r="O142" s="7" t="s">
        <v>837</v>
      </c>
      <c r="P142" s="7" t="s">
        <v>865</v>
      </c>
      <c r="Q142" s="7" t="s">
        <v>625</v>
      </c>
      <c r="R142" s="7" t="s">
        <v>886</v>
      </c>
      <c r="S142" s="7" t="s">
        <v>887</v>
      </c>
      <c r="T142" s="7">
        <v>0</v>
      </c>
      <c r="U142" s="7" t="s">
        <v>754</v>
      </c>
      <c r="V142" s="7">
        <v>0</v>
      </c>
      <c r="W142" s="7"/>
      <c r="X142" s="40"/>
      <c r="Y142" s="7" t="s">
        <v>951</v>
      </c>
      <c r="Z142" s="6"/>
      <c r="AA142" s="6"/>
      <c r="AB142" s="7"/>
    </row>
    <row r="143" spans="1:28" ht="60" x14ac:dyDescent="0.25">
      <c r="A143" s="7" t="s">
        <v>954</v>
      </c>
      <c r="B143" s="7" t="s">
        <v>889</v>
      </c>
      <c r="C143" s="7">
        <v>118</v>
      </c>
      <c r="D143" s="4">
        <v>38</v>
      </c>
      <c r="E143" s="53" t="s">
        <v>888</v>
      </c>
      <c r="F143" s="39">
        <v>42801</v>
      </c>
      <c r="G143" s="39">
        <v>42867</v>
      </c>
      <c r="H143" s="7" t="s">
        <v>118</v>
      </c>
      <c r="I143" s="7" t="s">
        <v>1295</v>
      </c>
      <c r="J143" s="46" t="s">
        <v>119</v>
      </c>
      <c r="K143" s="7" t="s">
        <v>889</v>
      </c>
      <c r="L143" s="7" t="s">
        <v>32</v>
      </c>
      <c r="M143" s="6">
        <v>0</v>
      </c>
      <c r="N143" s="7">
        <v>0</v>
      </c>
      <c r="O143" s="7" t="s">
        <v>837</v>
      </c>
      <c r="P143" s="7" t="s">
        <v>865</v>
      </c>
      <c r="Q143" s="7" t="s">
        <v>625</v>
      </c>
      <c r="R143" s="7" t="s">
        <v>890</v>
      </c>
      <c r="S143" s="7" t="s">
        <v>891</v>
      </c>
      <c r="T143" s="7">
        <v>0</v>
      </c>
      <c r="U143" s="7" t="s">
        <v>754</v>
      </c>
      <c r="V143" s="7">
        <v>0</v>
      </c>
      <c r="W143" s="7"/>
      <c r="X143" s="40"/>
      <c r="Y143" s="7" t="s">
        <v>951</v>
      </c>
      <c r="Z143" s="6"/>
      <c r="AA143" s="6"/>
      <c r="AB143" s="7"/>
    </row>
    <row r="144" spans="1:28" ht="75" x14ac:dyDescent="0.25">
      <c r="A144" s="7" t="s">
        <v>954</v>
      </c>
      <c r="B144" s="7" t="s">
        <v>850</v>
      </c>
      <c r="C144" s="7">
        <v>120</v>
      </c>
      <c r="D144" s="4">
        <v>40</v>
      </c>
      <c r="E144" s="53" t="s">
        <v>894</v>
      </c>
      <c r="F144" s="39"/>
      <c r="G144" s="39">
        <v>42907</v>
      </c>
      <c r="H144" s="7" t="s">
        <v>118</v>
      </c>
      <c r="I144" s="7" t="s">
        <v>1295</v>
      </c>
      <c r="J144" s="46" t="s">
        <v>1225</v>
      </c>
      <c r="K144" s="7" t="s">
        <v>850</v>
      </c>
      <c r="L144" s="7" t="s">
        <v>32</v>
      </c>
      <c r="M144" s="6">
        <v>0</v>
      </c>
      <c r="N144" s="7">
        <v>0</v>
      </c>
      <c r="O144" s="7" t="s">
        <v>837</v>
      </c>
      <c r="P144" s="7" t="s">
        <v>865</v>
      </c>
      <c r="Q144" s="7"/>
      <c r="R144" s="7" t="s">
        <v>870</v>
      </c>
      <c r="S144" s="7" t="s">
        <v>895</v>
      </c>
      <c r="T144" s="7">
        <v>0</v>
      </c>
      <c r="U144" s="7" t="s">
        <v>754</v>
      </c>
      <c r="V144" s="7">
        <v>0</v>
      </c>
      <c r="W144" s="7"/>
      <c r="X144" s="40"/>
      <c r="Y144" s="7"/>
      <c r="Z144" s="6"/>
      <c r="AA144" s="6"/>
      <c r="AB144" s="7"/>
    </row>
    <row r="145" spans="1:28" ht="300" x14ac:dyDescent="0.25">
      <c r="A145" s="7" t="s">
        <v>954</v>
      </c>
      <c r="B145" s="7" t="s">
        <v>897</v>
      </c>
      <c r="C145" s="7">
        <v>121</v>
      </c>
      <c r="D145" s="4">
        <v>41</v>
      </c>
      <c r="E145" s="53" t="s">
        <v>896</v>
      </c>
      <c r="F145" s="39"/>
      <c r="G145" s="39">
        <v>42906</v>
      </c>
      <c r="H145" s="7" t="s">
        <v>118</v>
      </c>
      <c r="I145" s="7" t="s">
        <v>1295</v>
      </c>
      <c r="J145" s="46" t="s">
        <v>1225</v>
      </c>
      <c r="K145" s="7" t="s">
        <v>897</v>
      </c>
      <c r="L145" s="7" t="s">
        <v>32</v>
      </c>
      <c r="M145" s="6">
        <v>0</v>
      </c>
      <c r="N145" s="7">
        <v>0</v>
      </c>
      <c r="O145" s="7" t="s">
        <v>837</v>
      </c>
      <c r="P145" s="7" t="s">
        <v>865</v>
      </c>
      <c r="Q145" s="7" t="s">
        <v>625</v>
      </c>
      <c r="R145" s="7" t="s">
        <v>898</v>
      </c>
      <c r="S145" s="7" t="s">
        <v>899</v>
      </c>
      <c r="T145" s="7">
        <v>0</v>
      </c>
      <c r="U145" s="7" t="s">
        <v>754</v>
      </c>
      <c r="V145" s="7">
        <v>0</v>
      </c>
      <c r="W145" s="7"/>
      <c r="X145" s="40"/>
      <c r="Y145" s="7"/>
      <c r="Z145" s="6"/>
      <c r="AA145" s="6"/>
      <c r="AB145" s="7"/>
    </row>
    <row r="146" spans="1:28" ht="90" x14ac:dyDescent="0.25">
      <c r="A146" s="7" t="s">
        <v>954</v>
      </c>
      <c r="B146" s="7" t="s">
        <v>901</v>
      </c>
      <c r="C146" s="7">
        <v>122</v>
      </c>
      <c r="D146" s="4">
        <v>42</v>
      </c>
      <c r="E146" s="53" t="s">
        <v>900</v>
      </c>
      <c r="F146" s="39"/>
      <c r="G146" s="39">
        <v>42913</v>
      </c>
      <c r="H146" s="7" t="s">
        <v>118</v>
      </c>
      <c r="I146" s="7" t="s">
        <v>1295</v>
      </c>
      <c r="J146" s="46" t="s">
        <v>119</v>
      </c>
      <c r="K146" s="7" t="s">
        <v>901</v>
      </c>
      <c r="L146" s="7" t="s">
        <v>32</v>
      </c>
      <c r="M146" s="6">
        <v>0</v>
      </c>
      <c r="N146" s="7">
        <v>0</v>
      </c>
      <c r="O146" s="7" t="s">
        <v>837</v>
      </c>
      <c r="P146" s="7" t="s">
        <v>865</v>
      </c>
      <c r="Q146" s="7" t="s">
        <v>625</v>
      </c>
      <c r="R146" s="7" t="s">
        <v>902</v>
      </c>
      <c r="S146" s="7" t="s">
        <v>903</v>
      </c>
      <c r="T146" s="7">
        <v>0</v>
      </c>
      <c r="U146" s="7" t="s">
        <v>754</v>
      </c>
      <c r="V146" s="7">
        <v>0</v>
      </c>
      <c r="W146" s="7"/>
      <c r="X146" s="40"/>
      <c r="Y146" s="7"/>
      <c r="Z146" s="6"/>
      <c r="AA146" s="6"/>
      <c r="AB146" s="7"/>
    </row>
    <row r="147" spans="1:28" ht="180" x14ac:dyDescent="0.25">
      <c r="A147" s="7" t="s">
        <v>954</v>
      </c>
      <c r="B147" s="7" t="s">
        <v>905</v>
      </c>
      <c r="C147" s="7">
        <v>123</v>
      </c>
      <c r="D147" s="4">
        <v>43</v>
      </c>
      <c r="E147" s="53" t="s">
        <v>904</v>
      </c>
      <c r="F147" s="39"/>
      <c r="G147" s="39">
        <v>42940</v>
      </c>
      <c r="H147" s="7" t="s">
        <v>118</v>
      </c>
      <c r="I147" s="7" t="s">
        <v>1295</v>
      </c>
      <c r="J147" s="46" t="s">
        <v>1225</v>
      </c>
      <c r="K147" s="7" t="s">
        <v>905</v>
      </c>
      <c r="L147" s="7" t="s">
        <v>32</v>
      </c>
      <c r="M147" s="6">
        <v>0</v>
      </c>
      <c r="N147" s="7">
        <v>0</v>
      </c>
      <c r="O147" s="7" t="s">
        <v>837</v>
      </c>
      <c r="P147" s="7" t="s">
        <v>865</v>
      </c>
      <c r="Q147" s="7" t="s">
        <v>625</v>
      </c>
      <c r="R147" s="7" t="s">
        <v>906</v>
      </c>
      <c r="S147" s="7" t="s">
        <v>907</v>
      </c>
      <c r="T147" s="7">
        <v>0</v>
      </c>
      <c r="U147" s="7" t="s">
        <v>754</v>
      </c>
      <c r="V147" s="7">
        <v>0</v>
      </c>
      <c r="W147" s="7"/>
      <c r="X147" s="40"/>
      <c r="Y147" s="7"/>
      <c r="Z147" s="6"/>
      <c r="AA147" s="6"/>
      <c r="AB147" s="7"/>
    </row>
    <row r="148" spans="1:28" ht="105" x14ac:dyDescent="0.25">
      <c r="A148" s="7" t="s">
        <v>954</v>
      </c>
      <c r="B148" s="7" t="s">
        <v>909</v>
      </c>
      <c r="C148" s="7">
        <v>124</v>
      </c>
      <c r="D148" s="4">
        <v>44</v>
      </c>
      <c r="E148" s="53" t="s">
        <v>908</v>
      </c>
      <c r="F148" s="39"/>
      <c r="G148" s="39">
        <v>42964</v>
      </c>
      <c r="H148" s="7" t="s">
        <v>118</v>
      </c>
      <c r="I148" s="7" t="s">
        <v>1295</v>
      </c>
      <c r="J148" s="46" t="s">
        <v>1225</v>
      </c>
      <c r="K148" s="7" t="s">
        <v>909</v>
      </c>
      <c r="L148" s="7" t="s">
        <v>32</v>
      </c>
      <c r="M148" s="6">
        <v>0</v>
      </c>
      <c r="N148" s="7">
        <v>0</v>
      </c>
      <c r="O148" s="7" t="s">
        <v>837</v>
      </c>
      <c r="P148" s="7" t="s">
        <v>865</v>
      </c>
      <c r="Q148" s="7" t="s">
        <v>625</v>
      </c>
      <c r="R148" s="7" t="s">
        <v>910</v>
      </c>
      <c r="S148" s="7" t="s">
        <v>911</v>
      </c>
      <c r="T148" s="7">
        <v>0</v>
      </c>
      <c r="U148" s="7" t="s">
        <v>754</v>
      </c>
      <c r="V148" s="7">
        <v>0</v>
      </c>
      <c r="W148" s="7"/>
      <c r="X148" s="40"/>
      <c r="Y148" s="7"/>
      <c r="Z148" s="6"/>
      <c r="AA148" s="6"/>
      <c r="AB148" s="7"/>
    </row>
    <row r="149" spans="1:28" ht="60" x14ac:dyDescent="0.25">
      <c r="A149" s="7" t="s">
        <v>954</v>
      </c>
      <c r="B149" s="7" t="s">
        <v>913</v>
      </c>
      <c r="C149" s="7">
        <v>125</v>
      </c>
      <c r="D149" s="4">
        <v>45</v>
      </c>
      <c r="E149" s="53" t="s">
        <v>912</v>
      </c>
      <c r="F149" s="39"/>
      <c r="G149" s="39">
        <v>42958</v>
      </c>
      <c r="H149" s="7" t="s">
        <v>118</v>
      </c>
      <c r="I149" s="7" t="s">
        <v>1295</v>
      </c>
      <c r="J149" s="46" t="s">
        <v>1225</v>
      </c>
      <c r="K149" s="7" t="s">
        <v>913</v>
      </c>
      <c r="L149" s="7" t="s">
        <v>914</v>
      </c>
      <c r="M149" s="6">
        <v>0</v>
      </c>
      <c r="N149" s="7">
        <v>0</v>
      </c>
      <c r="O149" s="7" t="s">
        <v>837</v>
      </c>
      <c r="P149" s="7" t="s">
        <v>865</v>
      </c>
      <c r="Q149" s="7" t="s">
        <v>625</v>
      </c>
      <c r="R149" s="7" t="s">
        <v>915</v>
      </c>
      <c r="S149" s="7" t="s">
        <v>916</v>
      </c>
      <c r="T149" s="7">
        <v>0</v>
      </c>
      <c r="U149" s="7">
        <v>0</v>
      </c>
      <c r="V149" s="7">
        <v>0</v>
      </c>
      <c r="W149" s="7"/>
      <c r="X149" s="40"/>
      <c r="Y149" s="7"/>
      <c r="Z149" s="6"/>
      <c r="AA149" s="6"/>
      <c r="AB149" s="7"/>
    </row>
    <row r="150" spans="1:28" ht="165" x14ac:dyDescent="0.25">
      <c r="A150" s="7" t="s">
        <v>954</v>
      </c>
      <c r="B150" s="7" t="s">
        <v>918</v>
      </c>
      <c r="C150" s="7">
        <v>126</v>
      </c>
      <c r="D150" s="4">
        <v>46</v>
      </c>
      <c r="E150" s="53" t="s">
        <v>917</v>
      </c>
      <c r="F150" s="39"/>
      <c r="G150" s="39">
        <v>42969</v>
      </c>
      <c r="H150" s="7" t="s">
        <v>118</v>
      </c>
      <c r="I150" s="7" t="s">
        <v>1295</v>
      </c>
      <c r="J150" s="46" t="s">
        <v>1225</v>
      </c>
      <c r="K150" s="7" t="s">
        <v>918</v>
      </c>
      <c r="L150" s="7" t="s">
        <v>32</v>
      </c>
      <c r="M150" s="6">
        <v>0</v>
      </c>
      <c r="N150" s="7">
        <v>0</v>
      </c>
      <c r="O150" s="7" t="s">
        <v>919</v>
      </c>
      <c r="P150" s="7" t="s">
        <v>919</v>
      </c>
      <c r="Q150" s="7" t="s">
        <v>757</v>
      </c>
      <c r="R150" s="7" t="s">
        <v>920</v>
      </c>
      <c r="S150" s="7" t="s">
        <v>921</v>
      </c>
      <c r="T150" s="7">
        <v>0</v>
      </c>
      <c r="U150" s="7">
        <v>0</v>
      </c>
      <c r="V150" s="7">
        <v>0</v>
      </c>
      <c r="W150" s="7"/>
      <c r="X150" s="40"/>
      <c r="Y150" s="7"/>
      <c r="Z150" s="6"/>
      <c r="AA150" s="6"/>
      <c r="AB150" s="7"/>
    </row>
    <row r="151" spans="1:28" ht="150" x14ac:dyDescent="0.25">
      <c r="A151" s="7" t="s">
        <v>954</v>
      </c>
      <c r="B151" s="7" t="s">
        <v>923</v>
      </c>
      <c r="C151" s="7">
        <v>127</v>
      </c>
      <c r="D151" s="4">
        <v>47</v>
      </c>
      <c r="E151" s="53" t="s">
        <v>922</v>
      </c>
      <c r="F151" s="39">
        <v>42972</v>
      </c>
      <c r="G151" s="39">
        <v>42984</v>
      </c>
      <c r="H151" s="7" t="s">
        <v>118</v>
      </c>
      <c r="I151" s="7" t="s">
        <v>1295</v>
      </c>
      <c r="J151" s="46" t="s">
        <v>1225</v>
      </c>
      <c r="K151" s="7" t="s">
        <v>923</v>
      </c>
      <c r="L151" s="7" t="s">
        <v>32</v>
      </c>
      <c r="M151" s="6">
        <v>0</v>
      </c>
      <c r="N151" s="7">
        <v>0</v>
      </c>
      <c r="O151" s="7" t="s">
        <v>919</v>
      </c>
      <c r="P151" s="7" t="s">
        <v>919</v>
      </c>
      <c r="Q151" s="7" t="s">
        <v>625</v>
      </c>
      <c r="R151" s="7" t="s">
        <v>924</v>
      </c>
      <c r="S151" s="7" t="s">
        <v>925</v>
      </c>
      <c r="T151" s="7">
        <v>0</v>
      </c>
      <c r="U151" s="7" t="s">
        <v>754</v>
      </c>
      <c r="V151" s="7"/>
      <c r="W151" s="7"/>
      <c r="X151" s="40"/>
      <c r="Y151" s="7" t="s">
        <v>953</v>
      </c>
      <c r="Z151" s="6"/>
      <c r="AA151" s="6"/>
      <c r="AB151" s="7"/>
    </row>
    <row r="152" spans="1:28" ht="45" x14ac:dyDescent="0.25">
      <c r="A152" s="7" t="s">
        <v>954</v>
      </c>
      <c r="B152" s="7" t="s">
        <v>927</v>
      </c>
      <c r="C152" s="7">
        <v>128</v>
      </c>
      <c r="D152" s="4">
        <v>48</v>
      </c>
      <c r="E152" s="53" t="s">
        <v>926</v>
      </c>
      <c r="F152" s="39"/>
      <c r="G152" s="39">
        <v>43020</v>
      </c>
      <c r="H152" s="7" t="s">
        <v>118</v>
      </c>
      <c r="I152" s="7" t="s">
        <v>1295</v>
      </c>
      <c r="J152" s="46" t="s">
        <v>1225</v>
      </c>
      <c r="K152" s="7" t="s">
        <v>927</v>
      </c>
      <c r="L152" s="7"/>
      <c r="M152" s="6">
        <v>0</v>
      </c>
      <c r="N152" s="7"/>
      <c r="O152" s="7" t="s">
        <v>919</v>
      </c>
      <c r="P152" s="7" t="s">
        <v>919</v>
      </c>
      <c r="Q152" s="7" t="s">
        <v>625</v>
      </c>
      <c r="R152" s="7" t="s">
        <v>928</v>
      </c>
      <c r="S152" s="7" t="s">
        <v>929</v>
      </c>
      <c r="T152" s="7"/>
      <c r="U152" s="7"/>
      <c r="V152" s="7"/>
      <c r="W152" s="7"/>
      <c r="X152" s="40"/>
      <c r="Y152" s="7"/>
      <c r="Z152" s="6"/>
      <c r="AA152" s="6"/>
      <c r="AB152" s="7"/>
    </row>
    <row r="153" spans="1:28" ht="45" x14ac:dyDescent="0.25">
      <c r="A153" s="7" t="s">
        <v>954</v>
      </c>
      <c r="B153" s="7" t="s">
        <v>939</v>
      </c>
      <c r="C153" s="7">
        <v>130</v>
      </c>
      <c r="D153" s="4">
        <v>50</v>
      </c>
      <c r="E153" s="53" t="s">
        <v>938</v>
      </c>
      <c r="F153" s="39"/>
      <c r="G153" s="39">
        <v>43033</v>
      </c>
      <c r="H153" s="7" t="s">
        <v>118</v>
      </c>
      <c r="I153" s="7" t="s">
        <v>1295</v>
      </c>
      <c r="J153" s="46" t="s">
        <v>1225</v>
      </c>
      <c r="K153" s="7" t="s">
        <v>939</v>
      </c>
      <c r="L153" s="7" t="s">
        <v>940</v>
      </c>
      <c r="M153" s="6">
        <v>0</v>
      </c>
      <c r="N153" s="7"/>
      <c r="O153" s="7" t="s">
        <v>837</v>
      </c>
      <c r="P153" s="7" t="s">
        <v>865</v>
      </c>
      <c r="Q153" s="7" t="s">
        <v>625</v>
      </c>
      <c r="R153" s="7" t="s">
        <v>941</v>
      </c>
      <c r="S153" s="7" t="s">
        <v>942</v>
      </c>
      <c r="T153" s="7"/>
      <c r="U153" s="7"/>
      <c r="V153" s="7"/>
      <c r="W153" s="7"/>
      <c r="X153" s="40"/>
      <c r="Y153" s="7"/>
      <c r="Z153" s="6"/>
      <c r="AA153" s="6"/>
      <c r="AB153" s="7"/>
    </row>
    <row r="154" spans="1:28" ht="135" x14ac:dyDescent="0.25">
      <c r="A154" s="7" t="s">
        <v>954</v>
      </c>
      <c r="B154" s="7" t="s">
        <v>944</v>
      </c>
      <c r="C154" s="7">
        <v>131</v>
      </c>
      <c r="D154" s="4">
        <v>51</v>
      </c>
      <c r="E154" s="53" t="s">
        <v>943</v>
      </c>
      <c r="F154" s="39"/>
      <c r="G154" s="39">
        <v>43060</v>
      </c>
      <c r="H154" s="7" t="s">
        <v>118</v>
      </c>
      <c r="I154" s="7" t="s">
        <v>1295</v>
      </c>
      <c r="J154" s="46" t="s">
        <v>1225</v>
      </c>
      <c r="K154" s="7" t="s">
        <v>944</v>
      </c>
      <c r="L154" s="7"/>
      <c r="M154" s="6">
        <v>0</v>
      </c>
      <c r="N154" s="7"/>
      <c r="O154" s="7" t="s">
        <v>837</v>
      </c>
      <c r="P154" s="7" t="s">
        <v>865</v>
      </c>
      <c r="Q154" s="7" t="s">
        <v>625</v>
      </c>
      <c r="R154" s="7" t="s">
        <v>945</v>
      </c>
      <c r="S154" s="7" t="s">
        <v>946</v>
      </c>
      <c r="T154" s="7"/>
      <c r="U154" s="7"/>
      <c r="V154" s="7"/>
      <c r="W154" s="7"/>
      <c r="X154" s="40"/>
      <c r="Y154" s="7"/>
      <c r="Z154" s="6"/>
      <c r="AA154" s="6"/>
      <c r="AB154" s="7"/>
    </row>
    <row r="155" spans="1:28" ht="90" x14ac:dyDescent="0.25">
      <c r="A155" s="7" t="s">
        <v>954</v>
      </c>
      <c r="B155" s="7" t="s">
        <v>947</v>
      </c>
      <c r="C155" s="7">
        <v>132</v>
      </c>
      <c r="D155" s="4">
        <v>52</v>
      </c>
      <c r="E155" s="53"/>
      <c r="F155" s="39"/>
      <c r="G155" s="39">
        <v>43060</v>
      </c>
      <c r="H155" s="7" t="s">
        <v>118</v>
      </c>
      <c r="I155" s="7" t="s">
        <v>1295</v>
      </c>
      <c r="J155" s="46" t="s">
        <v>119</v>
      </c>
      <c r="K155" s="7" t="s">
        <v>947</v>
      </c>
      <c r="L155" s="7"/>
      <c r="M155" s="6">
        <v>0</v>
      </c>
      <c r="N155" s="7"/>
      <c r="O155" s="7" t="s">
        <v>837</v>
      </c>
      <c r="P155" s="7" t="s">
        <v>865</v>
      </c>
      <c r="Q155" s="7" t="s">
        <v>625</v>
      </c>
      <c r="R155" s="7" t="s">
        <v>948</v>
      </c>
      <c r="S155" s="7" t="s">
        <v>949</v>
      </c>
      <c r="T155" s="7"/>
      <c r="U155" s="7"/>
      <c r="V155" s="7"/>
      <c r="W155" s="7"/>
      <c r="X155" s="40"/>
      <c r="Y155" s="7"/>
      <c r="Z155" s="6"/>
      <c r="AA155" s="6"/>
      <c r="AB155" s="7"/>
    </row>
    <row r="156" spans="1:28" ht="90" x14ac:dyDescent="0.25">
      <c r="A156" s="7" t="s">
        <v>1221</v>
      </c>
      <c r="B156" s="7" t="s">
        <v>541</v>
      </c>
      <c r="C156" s="7">
        <v>174</v>
      </c>
      <c r="D156" s="4">
        <v>41</v>
      </c>
      <c r="E156" s="7" t="s">
        <v>1127</v>
      </c>
      <c r="F156" s="7"/>
      <c r="G156" s="39"/>
      <c r="H156" s="7" t="s">
        <v>22</v>
      </c>
      <c r="I156" s="7" t="s">
        <v>1266</v>
      </c>
      <c r="J156" s="40" t="s">
        <v>1319</v>
      </c>
      <c r="K156" s="7" t="s">
        <v>541</v>
      </c>
      <c r="L156" s="7" t="s">
        <v>1128</v>
      </c>
      <c r="M156" s="6" t="s">
        <v>1129</v>
      </c>
      <c r="N156" s="7" t="s">
        <v>1323</v>
      </c>
      <c r="O156" s="7" t="s">
        <v>235</v>
      </c>
      <c r="P156" s="7" t="s">
        <v>154</v>
      </c>
      <c r="Q156" s="7" t="s">
        <v>27</v>
      </c>
      <c r="R156" s="7" t="s">
        <v>67</v>
      </c>
      <c r="S156" s="7" t="s">
        <v>1130</v>
      </c>
      <c r="T156" s="7">
        <v>0</v>
      </c>
      <c r="U156" s="6">
        <v>0.1</v>
      </c>
      <c r="V156" s="7">
        <v>0</v>
      </c>
      <c r="W156" s="7"/>
      <c r="X156" s="40" t="s">
        <v>1208</v>
      </c>
      <c r="Y156" s="52"/>
      <c r="Z156" s="6"/>
      <c r="AA156" s="6"/>
      <c r="AB156" s="6" t="s">
        <v>1209</v>
      </c>
    </row>
    <row r="157" spans="1:28" ht="270" x14ac:dyDescent="0.25">
      <c r="A157" s="7" t="s">
        <v>1221</v>
      </c>
      <c r="B157" s="7" t="s">
        <v>957</v>
      </c>
      <c r="C157" s="7">
        <v>133</v>
      </c>
      <c r="D157" s="4">
        <v>1</v>
      </c>
      <c r="E157" s="7" t="s">
        <v>956</v>
      </c>
      <c r="F157" s="7"/>
      <c r="G157" s="39">
        <v>40647</v>
      </c>
      <c r="H157" s="7" t="s">
        <v>22</v>
      </c>
      <c r="I157" s="7" t="s">
        <v>1296</v>
      </c>
      <c r="J157" s="46" t="s">
        <v>1225</v>
      </c>
      <c r="K157" s="7" t="s">
        <v>957</v>
      </c>
      <c r="L157" s="7" t="s">
        <v>958</v>
      </c>
      <c r="M157" s="7" t="s">
        <v>959</v>
      </c>
      <c r="N157" s="7">
        <v>0</v>
      </c>
      <c r="O157" s="7" t="s">
        <v>235</v>
      </c>
      <c r="P157" s="7" t="s">
        <v>154</v>
      </c>
      <c r="Q157" s="7" t="s">
        <v>27</v>
      </c>
      <c r="R157" s="7" t="s">
        <v>28</v>
      </c>
      <c r="S157" s="7" t="s">
        <v>960</v>
      </c>
      <c r="T157" s="7">
        <v>0</v>
      </c>
      <c r="U157" s="6">
        <v>0.5</v>
      </c>
      <c r="V157" s="7">
        <v>0</v>
      </c>
      <c r="W157" s="7"/>
      <c r="X157" s="40" t="s">
        <v>1175</v>
      </c>
      <c r="Y157" s="7"/>
      <c r="Z157" s="7"/>
      <c r="AA157" s="7"/>
      <c r="AB157" s="7" t="s">
        <v>1176</v>
      </c>
    </row>
    <row r="158" spans="1:28" ht="195" x14ac:dyDescent="0.25">
      <c r="A158" s="7" t="s">
        <v>1221</v>
      </c>
      <c r="B158" s="7" t="s">
        <v>962</v>
      </c>
      <c r="C158" s="7">
        <v>134</v>
      </c>
      <c r="D158" s="4">
        <v>2</v>
      </c>
      <c r="E158" s="53" t="s">
        <v>961</v>
      </c>
      <c r="F158" s="7"/>
      <c r="G158" s="39">
        <v>37831</v>
      </c>
      <c r="H158" s="7" t="s">
        <v>22</v>
      </c>
      <c r="I158" s="7" t="s">
        <v>1296</v>
      </c>
      <c r="J158" s="46" t="s">
        <v>1225</v>
      </c>
      <c r="K158" s="7" t="s">
        <v>962</v>
      </c>
      <c r="L158" s="7" t="s">
        <v>958</v>
      </c>
      <c r="M158" s="6" t="s">
        <v>963</v>
      </c>
      <c r="N158" s="7">
        <v>0</v>
      </c>
      <c r="O158" s="7" t="s">
        <v>235</v>
      </c>
      <c r="P158" s="7" t="s">
        <v>154</v>
      </c>
      <c r="Q158" s="7" t="s">
        <v>27</v>
      </c>
      <c r="R158" s="7" t="s">
        <v>964</v>
      </c>
      <c r="S158" s="7" t="s">
        <v>965</v>
      </c>
      <c r="T158" s="7">
        <v>0</v>
      </c>
      <c r="U158" s="6">
        <v>0.3</v>
      </c>
      <c r="V158" s="7">
        <v>0</v>
      </c>
      <c r="W158" s="7"/>
      <c r="X158" s="40" t="s">
        <v>1175</v>
      </c>
      <c r="Y158" s="7"/>
      <c r="Z158" s="6"/>
      <c r="AA158" s="6"/>
      <c r="AB158" s="6" t="s">
        <v>1177</v>
      </c>
    </row>
    <row r="159" spans="1:28" ht="225" x14ac:dyDescent="0.25">
      <c r="A159" s="7" t="s">
        <v>1221</v>
      </c>
      <c r="B159" s="7"/>
      <c r="C159" s="7">
        <v>135</v>
      </c>
      <c r="D159" s="4">
        <v>3</v>
      </c>
      <c r="E159" s="7" t="s">
        <v>966</v>
      </c>
      <c r="F159" s="47"/>
      <c r="G159" s="39">
        <v>40408</v>
      </c>
      <c r="H159" s="7" t="s">
        <v>22</v>
      </c>
      <c r="I159" s="7" t="s">
        <v>1296</v>
      </c>
      <c r="J159" s="46" t="s">
        <v>1225</v>
      </c>
      <c r="K159" s="7"/>
      <c r="L159" s="7" t="s">
        <v>958</v>
      </c>
      <c r="M159" s="6" t="s">
        <v>967</v>
      </c>
      <c r="N159" s="7">
        <v>0</v>
      </c>
      <c r="O159" s="7" t="s">
        <v>235</v>
      </c>
      <c r="P159" s="47" t="s">
        <v>154</v>
      </c>
      <c r="Q159" s="47" t="s">
        <v>27</v>
      </c>
      <c r="R159" s="47" t="s">
        <v>968</v>
      </c>
      <c r="S159" s="47" t="s">
        <v>969</v>
      </c>
      <c r="T159" s="7">
        <v>0</v>
      </c>
      <c r="U159" s="6">
        <v>0.3</v>
      </c>
      <c r="V159" s="7">
        <v>0</v>
      </c>
      <c r="W159" s="7"/>
      <c r="X159" s="40" t="s">
        <v>1175</v>
      </c>
      <c r="Y159" s="7"/>
      <c r="Z159" s="6"/>
      <c r="AA159" s="6"/>
      <c r="AB159" s="6" t="s">
        <v>1178</v>
      </c>
    </row>
    <row r="160" spans="1:28" ht="225" x14ac:dyDescent="0.25">
      <c r="A160" s="7" t="s">
        <v>1221</v>
      </c>
      <c r="B160" s="7" t="s">
        <v>971</v>
      </c>
      <c r="C160" s="7">
        <v>136</v>
      </c>
      <c r="D160" s="4">
        <v>4</v>
      </c>
      <c r="E160" s="53" t="s">
        <v>970</v>
      </c>
      <c r="F160" s="7"/>
      <c r="G160" s="39">
        <v>40247</v>
      </c>
      <c r="H160" s="7" t="s">
        <v>22</v>
      </c>
      <c r="I160" s="7" t="s">
        <v>1296</v>
      </c>
      <c r="J160" s="46" t="s">
        <v>1225</v>
      </c>
      <c r="K160" s="7" t="s">
        <v>971</v>
      </c>
      <c r="L160" s="7" t="s">
        <v>958</v>
      </c>
      <c r="M160" s="6" t="s">
        <v>972</v>
      </c>
      <c r="N160" s="7">
        <v>0</v>
      </c>
      <c r="O160" s="7" t="s">
        <v>973</v>
      </c>
      <c r="P160" s="7" t="s">
        <v>973</v>
      </c>
      <c r="Q160" s="7" t="s">
        <v>27</v>
      </c>
      <c r="R160" s="7" t="s">
        <v>968</v>
      </c>
      <c r="S160" s="7" t="s">
        <v>974</v>
      </c>
      <c r="T160" s="7">
        <v>0</v>
      </c>
      <c r="U160" s="6">
        <v>0.5</v>
      </c>
      <c r="V160" s="7">
        <v>0</v>
      </c>
      <c r="W160" s="7"/>
      <c r="X160" s="7" t="s">
        <v>1175</v>
      </c>
      <c r="Y160" s="7"/>
      <c r="Z160" s="6"/>
      <c r="AA160" s="6"/>
      <c r="AB160" s="6" t="s">
        <v>1179</v>
      </c>
    </row>
    <row r="161" spans="1:28" ht="195" x14ac:dyDescent="0.25">
      <c r="A161" s="7" t="s">
        <v>1221</v>
      </c>
      <c r="B161" s="7" t="s">
        <v>976</v>
      </c>
      <c r="C161" s="7">
        <v>137</v>
      </c>
      <c r="D161" s="4">
        <v>5</v>
      </c>
      <c r="E161" s="53" t="s">
        <v>975</v>
      </c>
      <c r="F161" s="7"/>
      <c r="G161" s="39">
        <v>38397</v>
      </c>
      <c r="H161" s="7" t="s">
        <v>22</v>
      </c>
      <c r="I161" s="7" t="s">
        <v>1296</v>
      </c>
      <c r="J161" s="46" t="s">
        <v>1225</v>
      </c>
      <c r="K161" s="7" t="s">
        <v>976</v>
      </c>
      <c r="L161" s="7"/>
      <c r="M161" s="7" t="s">
        <v>977</v>
      </c>
      <c r="N161" s="7">
        <v>0</v>
      </c>
      <c r="O161" s="7" t="s">
        <v>978</v>
      </c>
      <c r="P161" s="7" t="s">
        <v>978</v>
      </c>
      <c r="Q161" s="7" t="s">
        <v>27</v>
      </c>
      <c r="R161" s="7" t="s">
        <v>968</v>
      </c>
      <c r="S161" s="7" t="s">
        <v>979</v>
      </c>
      <c r="T161" s="7">
        <v>0</v>
      </c>
      <c r="U161" s="6">
        <v>0.5</v>
      </c>
      <c r="V161" s="7">
        <v>0</v>
      </c>
      <c r="W161" s="7"/>
      <c r="X161" s="7" t="s">
        <v>1175</v>
      </c>
      <c r="Y161" s="7"/>
      <c r="Z161" s="7"/>
      <c r="AA161" s="7"/>
      <c r="AB161" s="7" t="s">
        <v>1180</v>
      </c>
    </row>
    <row r="162" spans="1:28" ht="225" x14ac:dyDescent="0.25">
      <c r="A162" s="7" t="s">
        <v>1221</v>
      </c>
      <c r="B162" s="7" t="s">
        <v>981</v>
      </c>
      <c r="C162" s="7">
        <v>138</v>
      </c>
      <c r="D162" s="4">
        <v>6</v>
      </c>
      <c r="E162" s="53" t="s">
        <v>980</v>
      </c>
      <c r="F162" s="7"/>
      <c r="G162" s="39">
        <v>42209</v>
      </c>
      <c r="H162" s="7" t="s">
        <v>22</v>
      </c>
      <c r="I162" s="7" t="s">
        <v>1296</v>
      </c>
      <c r="J162" s="46" t="s">
        <v>1225</v>
      </c>
      <c r="K162" s="7" t="s">
        <v>981</v>
      </c>
      <c r="L162" s="7" t="s">
        <v>958</v>
      </c>
      <c r="M162" s="6" t="s">
        <v>982</v>
      </c>
      <c r="N162" s="7">
        <v>0</v>
      </c>
      <c r="O162" s="7" t="s">
        <v>235</v>
      </c>
      <c r="P162" s="7" t="s">
        <v>154</v>
      </c>
      <c r="Q162" s="7" t="s">
        <v>27</v>
      </c>
      <c r="R162" s="7" t="s">
        <v>983</v>
      </c>
      <c r="S162" s="7" t="s">
        <v>984</v>
      </c>
      <c r="T162" s="7">
        <v>0</v>
      </c>
      <c r="U162" s="6">
        <v>0.3</v>
      </c>
      <c r="V162" s="7">
        <v>0</v>
      </c>
      <c r="W162" s="7"/>
      <c r="X162" s="40" t="s">
        <v>1175</v>
      </c>
      <c r="Y162" s="7"/>
      <c r="Z162" s="6"/>
      <c r="AA162" s="6"/>
      <c r="AB162" s="6" t="s">
        <v>1181</v>
      </c>
    </row>
    <row r="163" spans="1:28" ht="225" x14ac:dyDescent="0.25">
      <c r="A163" s="7" t="s">
        <v>1221</v>
      </c>
      <c r="B163" s="7" t="s">
        <v>986</v>
      </c>
      <c r="C163" s="7">
        <v>139</v>
      </c>
      <c r="D163" s="4">
        <v>7</v>
      </c>
      <c r="E163" s="53" t="s">
        <v>985</v>
      </c>
      <c r="F163" s="7"/>
      <c r="G163" s="39">
        <v>37733</v>
      </c>
      <c r="H163" s="7" t="s">
        <v>22</v>
      </c>
      <c r="I163" s="7" t="s">
        <v>1296</v>
      </c>
      <c r="J163" s="46" t="s">
        <v>1225</v>
      </c>
      <c r="K163" s="7" t="s">
        <v>986</v>
      </c>
      <c r="L163" s="7" t="s">
        <v>958</v>
      </c>
      <c r="M163" s="6" t="s">
        <v>987</v>
      </c>
      <c r="N163" s="7">
        <v>0</v>
      </c>
      <c r="O163" s="7"/>
      <c r="P163" s="7"/>
      <c r="Q163" s="7" t="s">
        <v>27</v>
      </c>
      <c r="R163" s="7" t="s">
        <v>968</v>
      </c>
      <c r="S163" s="7"/>
      <c r="T163" s="7">
        <v>0</v>
      </c>
      <c r="U163" s="6">
        <v>0.3</v>
      </c>
      <c r="V163" s="7">
        <v>0</v>
      </c>
      <c r="W163" s="7"/>
      <c r="X163" s="40" t="s">
        <v>1175</v>
      </c>
      <c r="Y163" s="7"/>
      <c r="Z163" s="6"/>
      <c r="AA163" s="6"/>
      <c r="AB163" s="6" t="s">
        <v>1179</v>
      </c>
    </row>
    <row r="164" spans="1:28" ht="195" x14ac:dyDescent="0.25">
      <c r="A164" s="7" t="s">
        <v>1221</v>
      </c>
      <c r="B164" s="7" t="s">
        <v>994</v>
      </c>
      <c r="C164" s="7">
        <v>141</v>
      </c>
      <c r="D164" s="4">
        <v>9</v>
      </c>
      <c r="E164" s="53" t="s">
        <v>993</v>
      </c>
      <c r="F164" s="7"/>
      <c r="G164" s="39">
        <v>38245</v>
      </c>
      <c r="H164" s="7" t="s">
        <v>22</v>
      </c>
      <c r="I164" s="7" t="s">
        <v>1296</v>
      </c>
      <c r="J164" s="46" t="s">
        <v>1225</v>
      </c>
      <c r="K164" s="7" t="s">
        <v>994</v>
      </c>
      <c r="L164" s="7"/>
      <c r="M164" s="6" t="s">
        <v>995</v>
      </c>
      <c r="N164" s="7">
        <v>0</v>
      </c>
      <c r="O164" s="7" t="s">
        <v>973</v>
      </c>
      <c r="P164" s="7" t="s">
        <v>973</v>
      </c>
      <c r="Q164" s="7" t="s">
        <v>27</v>
      </c>
      <c r="R164" s="7" t="s">
        <v>968</v>
      </c>
      <c r="S164" s="7" t="s">
        <v>996</v>
      </c>
      <c r="T164" s="7">
        <v>0</v>
      </c>
      <c r="U164" s="6">
        <v>0.4</v>
      </c>
      <c r="V164" s="7">
        <v>0</v>
      </c>
      <c r="W164" s="7"/>
      <c r="X164" s="40" t="s">
        <v>1175</v>
      </c>
      <c r="Y164" s="7"/>
      <c r="Z164" s="6"/>
      <c r="AA164" s="6"/>
      <c r="AB164" s="6" t="s">
        <v>1183</v>
      </c>
    </row>
    <row r="165" spans="1:28" ht="195" x14ac:dyDescent="0.25">
      <c r="A165" s="7" t="s">
        <v>1221</v>
      </c>
      <c r="B165" s="7" t="s">
        <v>1003</v>
      </c>
      <c r="C165" s="7">
        <v>143</v>
      </c>
      <c r="D165" s="4">
        <v>11</v>
      </c>
      <c r="E165" s="53" t="s">
        <v>1002</v>
      </c>
      <c r="F165" s="7"/>
      <c r="G165" s="39">
        <v>38258</v>
      </c>
      <c r="H165" s="7" t="s">
        <v>22</v>
      </c>
      <c r="I165" s="7" t="s">
        <v>1296</v>
      </c>
      <c r="J165" s="46" t="s">
        <v>1225</v>
      </c>
      <c r="K165" s="7" t="s">
        <v>1003</v>
      </c>
      <c r="L165" s="7" t="s">
        <v>958</v>
      </c>
      <c r="M165" s="6" t="s">
        <v>1004</v>
      </c>
      <c r="N165" s="7">
        <v>0</v>
      </c>
      <c r="O165" s="7" t="s">
        <v>235</v>
      </c>
      <c r="P165" s="7" t="s">
        <v>154</v>
      </c>
      <c r="Q165" s="7" t="s">
        <v>27</v>
      </c>
      <c r="R165" s="7" t="s">
        <v>968</v>
      </c>
      <c r="S165" s="7" t="s">
        <v>1005</v>
      </c>
      <c r="T165" s="7">
        <v>0</v>
      </c>
      <c r="U165" s="6">
        <v>0.3</v>
      </c>
      <c r="V165" s="7">
        <v>0</v>
      </c>
      <c r="W165" s="7"/>
      <c r="X165" s="40" t="s">
        <v>1175</v>
      </c>
      <c r="Y165" s="7"/>
      <c r="Z165" s="6"/>
      <c r="AA165" s="6"/>
      <c r="AB165" s="6" t="s">
        <v>1183</v>
      </c>
    </row>
    <row r="166" spans="1:28" ht="195" x14ac:dyDescent="0.25">
      <c r="A166" s="7" t="s">
        <v>1221</v>
      </c>
      <c r="B166" s="7" t="s">
        <v>1012</v>
      </c>
      <c r="C166" s="7">
        <v>145</v>
      </c>
      <c r="D166" s="4">
        <v>13</v>
      </c>
      <c r="E166" s="53" t="s">
        <v>1011</v>
      </c>
      <c r="F166" s="7"/>
      <c r="G166" s="39">
        <v>42207</v>
      </c>
      <c r="H166" s="7" t="s">
        <v>22</v>
      </c>
      <c r="I166" s="7" t="s">
        <v>1296</v>
      </c>
      <c r="J166" s="46" t="s">
        <v>1225</v>
      </c>
      <c r="K166" s="7" t="s">
        <v>1012</v>
      </c>
      <c r="L166" s="7" t="s">
        <v>958</v>
      </c>
      <c r="M166" s="6" t="s">
        <v>1013</v>
      </c>
      <c r="N166" s="7">
        <v>0</v>
      </c>
      <c r="O166" s="7" t="s">
        <v>235</v>
      </c>
      <c r="P166" s="7" t="s">
        <v>154</v>
      </c>
      <c r="Q166" s="7" t="s">
        <v>27</v>
      </c>
      <c r="R166" s="7" t="s">
        <v>28</v>
      </c>
      <c r="S166" s="7" t="s">
        <v>1014</v>
      </c>
      <c r="T166" s="7">
        <v>0</v>
      </c>
      <c r="U166" s="6">
        <v>0.1</v>
      </c>
      <c r="V166" s="7">
        <v>0</v>
      </c>
      <c r="W166" s="7"/>
      <c r="X166" s="40" t="s">
        <v>1175</v>
      </c>
      <c r="Y166" s="7"/>
      <c r="Z166" s="6"/>
      <c r="AA166" s="6"/>
      <c r="AB166" s="6" t="s">
        <v>1183</v>
      </c>
    </row>
    <row r="167" spans="1:28" ht="195" x14ac:dyDescent="0.25">
      <c r="A167" s="7" t="s">
        <v>1221</v>
      </c>
      <c r="B167" s="7" t="s">
        <v>1016</v>
      </c>
      <c r="C167" s="7">
        <v>146</v>
      </c>
      <c r="D167" s="4">
        <v>14</v>
      </c>
      <c r="E167" s="53" t="s">
        <v>1015</v>
      </c>
      <c r="F167" s="7"/>
      <c r="G167" s="39">
        <v>39559</v>
      </c>
      <c r="H167" s="7" t="s">
        <v>22</v>
      </c>
      <c r="I167" s="7" t="s">
        <v>1296</v>
      </c>
      <c r="J167" s="46" t="s">
        <v>1225</v>
      </c>
      <c r="K167" s="7" t="s">
        <v>1016</v>
      </c>
      <c r="L167" s="7" t="s">
        <v>958</v>
      </c>
      <c r="M167" s="6" t="s">
        <v>1017</v>
      </c>
      <c r="N167" s="7">
        <v>0</v>
      </c>
      <c r="O167" s="7" t="s">
        <v>1009</v>
      </c>
      <c r="P167" s="7" t="s">
        <v>1009</v>
      </c>
      <c r="Q167" s="7" t="s">
        <v>27</v>
      </c>
      <c r="R167" s="7" t="s">
        <v>1018</v>
      </c>
      <c r="S167" s="7" t="s">
        <v>1019</v>
      </c>
      <c r="T167" s="7">
        <v>0</v>
      </c>
      <c r="U167" s="6">
        <v>0.7</v>
      </c>
      <c r="V167" s="7">
        <v>0</v>
      </c>
      <c r="W167" s="7"/>
      <c r="X167" s="40" t="s">
        <v>1175</v>
      </c>
      <c r="Y167" s="7" t="s">
        <v>1184</v>
      </c>
      <c r="Z167" s="6"/>
      <c r="AA167" s="6"/>
      <c r="AB167" s="6" t="s">
        <v>1185</v>
      </c>
    </row>
    <row r="168" spans="1:28" ht="330" x14ac:dyDescent="0.25">
      <c r="A168" s="7" t="s">
        <v>1221</v>
      </c>
      <c r="B168" s="7" t="s">
        <v>1025</v>
      </c>
      <c r="C168" s="7">
        <v>148</v>
      </c>
      <c r="D168" s="4">
        <v>16</v>
      </c>
      <c r="E168" s="53" t="s">
        <v>1024</v>
      </c>
      <c r="F168" s="7"/>
      <c r="G168" s="39">
        <v>40933</v>
      </c>
      <c r="H168" s="7" t="s">
        <v>22</v>
      </c>
      <c r="I168" s="7" t="s">
        <v>1296</v>
      </c>
      <c r="J168" s="46" t="s">
        <v>1225</v>
      </c>
      <c r="K168" s="7" t="s">
        <v>1025</v>
      </c>
      <c r="L168" s="7" t="s">
        <v>958</v>
      </c>
      <c r="M168" s="6" t="s">
        <v>1026</v>
      </c>
      <c r="N168" s="7">
        <v>0</v>
      </c>
      <c r="O168" s="7" t="s">
        <v>235</v>
      </c>
      <c r="P168" s="7" t="s">
        <v>154</v>
      </c>
      <c r="Q168" s="7" t="s">
        <v>27</v>
      </c>
      <c r="R168" s="7" t="s">
        <v>28</v>
      </c>
      <c r="S168" s="7" t="s">
        <v>1027</v>
      </c>
      <c r="T168" s="7">
        <v>0</v>
      </c>
      <c r="U168" s="6">
        <v>0.6</v>
      </c>
      <c r="V168" s="7">
        <v>0</v>
      </c>
      <c r="W168" s="7"/>
      <c r="X168" s="40" t="s">
        <v>1175</v>
      </c>
      <c r="Y168" s="7"/>
      <c r="Z168" s="6"/>
      <c r="AA168" s="6"/>
      <c r="AB168" s="6" t="s">
        <v>1187</v>
      </c>
    </row>
    <row r="169" spans="1:28" ht="195" x14ac:dyDescent="0.25">
      <c r="A169" s="7" t="s">
        <v>1221</v>
      </c>
      <c r="B169" s="7" t="s">
        <v>1063</v>
      </c>
      <c r="C169" s="7">
        <v>158</v>
      </c>
      <c r="D169" s="4">
        <v>26</v>
      </c>
      <c r="E169" s="7" t="s">
        <v>1062</v>
      </c>
      <c r="F169" s="7"/>
      <c r="G169" s="39">
        <v>42430</v>
      </c>
      <c r="H169" s="7" t="s">
        <v>22</v>
      </c>
      <c r="I169" s="7" t="s">
        <v>1296</v>
      </c>
      <c r="J169" s="46" t="s">
        <v>1225</v>
      </c>
      <c r="K169" s="7" t="s">
        <v>1063</v>
      </c>
      <c r="L169" s="7" t="s">
        <v>958</v>
      </c>
      <c r="M169" s="7" t="s">
        <v>1064</v>
      </c>
      <c r="N169" s="7">
        <v>0</v>
      </c>
      <c r="O169" s="7" t="s">
        <v>235</v>
      </c>
      <c r="P169" s="7" t="s">
        <v>154</v>
      </c>
      <c r="Q169" s="7" t="s">
        <v>27</v>
      </c>
      <c r="R169" s="7" t="s">
        <v>28</v>
      </c>
      <c r="S169" s="7" t="s">
        <v>1065</v>
      </c>
      <c r="T169" s="7">
        <v>0</v>
      </c>
      <c r="U169" s="6">
        <v>0.5</v>
      </c>
      <c r="V169" s="7">
        <v>0</v>
      </c>
      <c r="W169" s="7"/>
      <c r="X169" s="40" t="s">
        <v>1175</v>
      </c>
      <c r="Y169" s="7"/>
      <c r="Z169" s="7"/>
      <c r="AA169" s="7"/>
      <c r="AB169" s="7" t="s">
        <v>1193</v>
      </c>
    </row>
    <row r="170" spans="1:28" ht="195" x14ac:dyDescent="0.25">
      <c r="A170" s="7" t="s">
        <v>1221</v>
      </c>
      <c r="B170" s="7" t="s">
        <v>1067</v>
      </c>
      <c r="C170" s="7">
        <v>159</v>
      </c>
      <c r="D170" s="4">
        <v>27</v>
      </c>
      <c r="E170" s="7" t="s">
        <v>1066</v>
      </c>
      <c r="F170" s="7"/>
      <c r="G170" s="39">
        <v>40247</v>
      </c>
      <c r="H170" s="7" t="s">
        <v>22</v>
      </c>
      <c r="I170" s="7" t="s">
        <v>1296</v>
      </c>
      <c r="J170" s="46" t="s">
        <v>1225</v>
      </c>
      <c r="K170" s="7" t="s">
        <v>1067</v>
      </c>
      <c r="L170" s="7" t="s">
        <v>958</v>
      </c>
      <c r="M170" s="7" t="s">
        <v>1068</v>
      </c>
      <c r="N170" s="7">
        <v>0</v>
      </c>
      <c r="O170" s="7" t="s">
        <v>235</v>
      </c>
      <c r="P170" s="7" t="s">
        <v>154</v>
      </c>
      <c r="Q170" s="7" t="s">
        <v>27</v>
      </c>
      <c r="R170" s="7" t="s">
        <v>1039</v>
      </c>
      <c r="S170" s="7" t="s">
        <v>1069</v>
      </c>
      <c r="T170" s="7">
        <v>0</v>
      </c>
      <c r="U170" s="6">
        <v>0.5</v>
      </c>
      <c r="V170" s="7">
        <v>0</v>
      </c>
      <c r="W170" s="7"/>
      <c r="X170" s="40" t="s">
        <v>1175</v>
      </c>
      <c r="Y170" s="7"/>
      <c r="Z170" s="7"/>
      <c r="AA170" s="7"/>
      <c r="AB170" s="7" t="s">
        <v>1193</v>
      </c>
    </row>
    <row r="171" spans="1:28" ht="195" x14ac:dyDescent="0.25">
      <c r="A171" s="7" t="s">
        <v>1221</v>
      </c>
      <c r="B171" s="7" t="s">
        <v>1003</v>
      </c>
      <c r="C171" s="7">
        <v>160</v>
      </c>
      <c r="D171" s="4">
        <v>28</v>
      </c>
      <c r="E171" s="7" t="s">
        <v>1070</v>
      </c>
      <c r="F171" s="7"/>
      <c r="G171" s="39">
        <v>38257</v>
      </c>
      <c r="H171" s="7" t="s">
        <v>22</v>
      </c>
      <c r="I171" s="7" t="s">
        <v>1296</v>
      </c>
      <c r="J171" s="46" t="s">
        <v>1225</v>
      </c>
      <c r="K171" s="7" t="s">
        <v>1003</v>
      </c>
      <c r="L171" s="7" t="s">
        <v>958</v>
      </c>
      <c r="M171" s="7" t="s">
        <v>1071</v>
      </c>
      <c r="N171" s="7">
        <v>0</v>
      </c>
      <c r="O171" s="7" t="s">
        <v>751</v>
      </c>
      <c r="P171" s="7" t="s">
        <v>1072</v>
      </c>
      <c r="Q171" s="7" t="s">
        <v>27</v>
      </c>
      <c r="R171" s="7" t="s">
        <v>968</v>
      </c>
      <c r="S171" s="7" t="s">
        <v>103</v>
      </c>
      <c r="T171" s="7">
        <v>0</v>
      </c>
      <c r="U171" s="6">
        <v>0.3</v>
      </c>
      <c r="V171" s="7">
        <v>0</v>
      </c>
      <c r="W171" s="7"/>
      <c r="X171" s="40" t="s">
        <v>1175</v>
      </c>
      <c r="Y171" s="7"/>
      <c r="Z171" s="7"/>
      <c r="AA171" s="7"/>
      <c r="AB171" s="7" t="s">
        <v>1193</v>
      </c>
    </row>
    <row r="172" spans="1:28" ht="195" x14ac:dyDescent="0.25">
      <c r="A172" s="7" t="s">
        <v>1221</v>
      </c>
      <c r="B172" s="7" t="s">
        <v>1074</v>
      </c>
      <c r="C172" s="7">
        <v>161</v>
      </c>
      <c r="D172" s="4">
        <v>29</v>
      </c>
      <c r="E172" s="7" t="s">
        <v>1073</v>
      </c>
      <c r="F172" s="7"/>
      <c r="G172" s="39">
        <v>40399</v>
      </c>
      <c r="H172" s="7" t="s">
        <v>22</v>
      </c>
      <c r="I172" s="7" t="s">
        <v>1296</v>
      </c>
      <c r="J172" s="46" t="s">
        <v>1225</v>
      </c>
      <c r="K172" s="7" t="s">
        <v>1074</v>
      </c>
      <c r="L172" s="7"/>
      <c r="M172" s="7" t="s">
        <v>1075</v>
      </c>
      <c r="N172" s="7">
        <v>0</v>
      </c>
      <c r="O172" s="7" t="s">
        <v>751</v>
      </c>
      <c r="P172" s="7" t="s">
        <v>1072</v>
      </c>
      <c r="Q172" s="7" t="s">
        <v>27</v>
      </c>
      <c r="R172" s="7" t="s">
        <v>964</v>
      </c>
      <c r="S172" s="7" t="s">
        <v>1076</v>
      </c>
      <c r="T172" s="7">
        <v>0</v>
      </c>
      <c r="U172" s="6">
        <v>0.5</v>
      </c>
      <c r="V172" s="7">
        <v>0</v>
      </c>
      <c r="W172" s="7"/>
      <c r="X172" s="40" t="s">
        <v>1175</v>
      </c>
      <c r="Y172" s="7"/>
      <c r="Z172" s="7"/>
      <c r="AA172" s="7"/>
      <c r="AB172" s="7" t="s">
        <v>1193</v>
      </c>
    </row>
    <row r="173" spans="1:28" ht="195" x14ac:dyDescent="0.25">
      <c r="A173" s="7" t="s">
        <v>1221</v>
      </c>
      <c r="B173" s="7" t="s">
        <v>1078</v>
      </c>
      <c r="C173" s="7">
        <v>162</v>
      </c>
      <c r="D173" s="4">
        <v>30</v>
      </c>
      <c r="E173" s="7" t="s">
        <v>1077</v>
      </c>
      <c r="F173" s="7"/>
      <c r="G173" s="78">
        <v>42590</v>
      </c>
      <c r="H173" s="7" t="s">
        <v>22</v>
      </c>
      <c r="I173" s="7" t="s">
        <v>1296</v>
      </c>
      <c r="J173" s="46" t="s">
        <v>1225</v>
      </c>
      <c r="K173" s="7" t="s">
        <v>1078</v>
      </c>
      <c r="L173" s="7" t="s">
        <v>958</v>
      </c>
      <c r="M173" s="7" t="s">
        <v>1079</v>
      </c>
      <c r="N173" s="7">
        <v>0</v>
      </c>
      <c r="O173" s="7" t="s">
        <v>751</v>
      </c>
      <c r="P173" s="7" t="s">
        <v>1072</v>
      </c>
      <c r="Q173" s="7" t="s">
        <v>27</v>
      </c>
      <c r="R173" s="7" t="s">
        <v>968</v>
      </c>
      <c r="S173" s="7" t="s">
        <v>1080</v>
      </c>
      <c r="T173" s="7">
        <v>0</v>
      </c>
      <c r="U173" s="6">
        <v>0.2</v>
      </c>
      <c r="V173" s="7">
        <v>0</v>
      </c>
      <c r="W173" s="7"/>
      <c r="X173" s="40" t="s">
        <v>1175</v>
      </c>
      <c r="Y173" s="52"/>
      <c r="Z173" s="7"/>
      <c r="AA173" s="7"/>
      <c r="AB173" s="7" t="s">
        <v>1196</v>
      </c>
    </row>
    <row r="174" spans="1:28" ht="195" x14ac:dyDescent="0.25">
      <c r="A174" s="7" t="s">
        <v>1221</v>
      </c>
      <c r="B174" s="7" t="s">
        <v>1055</v>
      </c>
      <c r="C174" s="7">
        <v>163</v>
      </c>
      <c r="D174" s="4">
        <v>31</v>
      </c>
      <c r="E174" s="7" t="s">
        <v>1081</v>
      </c>
      <c r="F174" s="7"/>
      <c r="G174" s="39">
        <v>38411</v>
      </c>
      <c r="H174" s="7" t="s">
        <v>22</v>
      </c>
      <c r="I174" s="7" t="s">
        <v>1296</v>
      </c>
      <c r="J174" s="46" t="s">
        <v>1225</v>
      </c>
      <c r="K174" s="7" t="s">
        <v>1055</v>
      </c>
      <c r="L174" s="7" t="s">
        <v>958</v>
      </c>
      <c r="M174" s="6" t="s">
        <v>1082</v>
      </c>
      <c r="N174" s="7">
        <v>0</v>
      </c>
      <c r="O174" s="7" t="s">
        <v>235</v>
      </c>
      <c r="P174" s="7" t="s">
        <v>154</v>
      </c>
      <c r="Q174" s="7" t="s">
        <v>27</v>
      </c>
      <c r="R174" s="7" t="s">
        <v>964</v>
      </c>
      <c r="S174" s="7" t="s">
        <v>1083</v>
      </c>
      <c r="T174" s="7">
        <v>0</v>
      </c>
      <c r="U174" s="6">
        <v>0.7</v>
      </c>
      <c r="V174" s="7">
        <v>0</v>
      </c>
      <c r="W174" s="7"/>
      <c r="X174" s="40" t="s">
        <v>1175</v>
      </c>
      <c r="Y174" s="52"/>
      <c r="Z174" s="6"/>
      <c r="AA174" s="6"/>
      <c r="AB174" s="6" t="s">
        <v>1197</v>
      </c>
    </row>
    <row r="175" spans="1:28" ht="240" x14ac:dyDescent="0.25">
      <c r="A175" s="7" t="s">
        <v>1221</v>
      </c>
      <c r="B175" s="7" t="s">
        <v>1055</v>
      </c>
      <c r="C175" s="7">
        <v>164</v>
      </c>
      <c r="D175" s="4">
        <v>32</v>
      </c>
      <c r="E175" s="7" t="s">
        <v>1084</v>
      </c>
      <c r="F175" s="7"/>
      <c r="G175" s="39">
        <v>38751</v>
      </c>
      <c r="H175" s="7" t="s">
        <v>22</v>
      </c>
      <c r="I175" s="7" t="s">
        <v>1296</v>
      </c>
      <c r="J175" s="46" t="s">
        <v>1225</v>
      </c>
      <c r="K175" s="7" t="s">
        <v>1055</v>
      </c>
      <c r="L175" s="7" t="s">
        <v>958</v>
      </c>
      <c r="M175" s="6" t="s">
        <v>1085</v>
      </c>
      <c r="N175" s="7">
        <v>0</v>
      </c>
      <c r="O175" s="7" t="s">
        <v>1009</v>
      </c>
      <c r="P175" s="7" t="s">
        <v>1009</v>
      </c>
      <c r="Q175" s="7" t="s">
        <v>27</v>
      </c>
      <c r="R175" s="7" t="s">
        <v>964</v>
      </c>
      <c r="S175" s="7" t="s">
        <v>1086</v>
      </c>
      <c r="T175" s="7">
        <v>0</v>
      </c>
      <c r="U175" s="6">
        <v>0.1</v>
      </c>
      <c r="V175" s="7">
        <v>0</v>
      </c>
      <c r="W175" s="7"/>
      <c r="X175" s="40" t="s">
        <v>1175</v>
      </c>
      <c r="Y175" s="52"/>
      <c r="Z175" s="6"/>
      <c r="AA175" s="6"/>
      <c r="AB175" s="6" t="s">
        <v>1198</v>
      </c>
    </row>
    <row r="176" spans="1:28" ht="165" x14ac:dyDescent="0.25">
      <c r="A176" s="7" t="s">
        <v>1221</v>
      </c>
      <c r="B176" s="7" t="s">
        <v>1088</v>
      </c>
      <c r="C176" s="7">
        <v>165</v>
      </c>
      <c r="D176" s="4">
        <v>33</v>
      </c>
      <c r="E176" s="7" t="s">
        <v>1087</v>
      </c>
      <c r="F176" s="7"/>
      <c r="G176" s="39">
        <v>40954</v>
      </c>
      <c r="H176" s="7" t="s">
        <v>22</v>
      </c>
      <c r="I176" s="7" t="s">
        <v>1296</v>
      </c>
      <c r="J176" s="46" t="s">
        <v>1225</v>
      </c>
      <c r="K176" s="7" t="s">
        <v>1088</v>
      </c>
      <c r="L176" s="52"/>
      <c r="M176" s="6" t="s">
        <v>1089</v>
      </c>
      <c r="N176" s="7">
        <v>0</v>
      </c>
      <c r="O176" s="7" t="s">
        <v>1336</v>
      </c>
      <c r="P176" s="7" t="s">
        <v>1090</v>
      </c>
      <c r="Q176" s="7" t="s">
        <v>132</v>
      </c>
      <c r="R176" s="7" t="s">
        <v>494</v>
      </c>
      <c r="S176" s="7" t="s">
        <v>1091</v>
      </c>
      <c r="T176" s="7">
        <v>0</v>
      </c>
      <c r="U176" s="6">
        <v>0.6</v>
      </c>
      <c r="V176" s="7">
        <v>0</v>
      </c>
      <c r="W176" s="7"/>
      <c r="X176" s="40" t="s">
        <v>1175</v>
      </c>
      <c r="Y176" s="52"/>
      <c r="Z176" s="6"/>
      <c r="AA176" s="6"/>
      <c r="AB176" s="6" t="s">
        <v>1199</v>
      </c>
    </row>
    <row r="177" spans="1:28" ht="165" x14ac:dyDescent="0.25">
      <c r="A177" s="7" t="s">
        <v>1221</v>
      </c>
      <c r="B177" s="7" t="s">
        <v>1093</v>
      </c>
      <c r="C177" s="7">
        <v>166</v>
      </c>
      <c r="D177" s="4">
        <v>34</v>
      </c>
      <c r="E177" s="7" t="s">
        <v>1092</v>
      </c>
      <c r="F177" s="7"/>
      <c r="G177" s="39">
        <v>40235</v>
      </c>
      <c r="H177" s="7" t="s">
        <v>22</v>
      </c>
      <c r="I177" s="7" t="s">
        <v>1296</v>
      </c>
      <c r="J177" s="46" t="s">
        <v>1225</v>
      </c>
      <c r="K177" s="7" t="s">
        <v>1093</v>
      </c>
      <c r="L177" s="7" t="s">
        <v>958</v>
      </c>
      <c r="M177" s="6" t="s">
        <v>1094</v>
      </c>
      <c r="N177" s="7">
        <v>0</v>
      </c>
      <c r="O177" s="7" t="s">
        <v>235</v>
      </c>
      <c r="P177" s="7" t="s">
        <v>154</v>
      </c>
      <c r="Q177" s="7" t="s">
        <v>27</v>
      </c>
      <c r="R177" s="7" t="s">
        <v>28</v>
      </c>
      <c r="S177" s="7" t="s">
        <v>1095</v>
      </c>
      <c r="T177" s="7">
        <v>0</v>
      </c>
      <c r="U177" s="6">
        <v>0.6</v>
      </c>
      <c r="V177" s="7">
        <v>0</v>
      </c>
      <c r="W177" s="7"/>
      <c r="X177" s="40" t="s">
        <v>1175</v>
      </c>
      <c r="Y177" s="52"/>
      <c r="Z177" s="6"/>
      <c r="AA177" s="6"/>
      <c r="AB177" s="6" t="s">
        <v>1200</v>
      </c>
    </row>
    <row r="178" spans="1:28" ht="270" x14ac:dyDescent="0.25">
      <c r="A178" s="7" t="s">
        <v>1221</v>
      </c>
      <c r="B178" s="7" t="s">
        <v>1097</v>
      </c>
      <c r="C178" s="7">
        <v>167</v>
      </c>
      <c r="D178" s="4">
        <v>35</v>
      </c>
      <c r="E178" s="7" t="s">
        <v>1096</v>
      </c>
      <c r="F178" s="7"/>
      <c r="G178" s="39">
        <v>42207</v>
      </c>
      <c r="H178" s="7" t="s">
        <v>22</v>
      </c>
      <c r="I178" s="7" t="s">
        <v>1296</v>
      </c>
      <c r="J178" s="46" t="s">
        <v>1225</v>
      </c>
      <c r="K178" s="7" t="s">
        <v>1097</v>
      </c>
      <c r="L178" s="7" t="s">
        <v>958</v>
      </c>
      <c r="M178" s="6" t="s">
        <v>1098</v>
      </c>
      <c r="N178" s="7">
        <v>0</v>
      </c>
      <c r="O178" s="7" t="s">
        <v>235</v>
      </c>
      <c r="P178" s="7" t="s">
        <v>154</v>
      </c>
      <c r="Q178" s="7" t="s">
        <v>27</v>
      </c>
      <c r="R178" s="7" t="s">
        <v>28</v>
      </c>
      <c r="S178" s="7" t="s">
        <v>1099</v>
      </c>
      <c r="T178" s="7">
        <v>0</v>
      </c>
      <c r="U178" s="6">
        <v>0.4</v>
      </c>
      <c r="V178" s="7">
        <v>0</v>
      </c>
      <c r="W178" s="7"/>
      <c r="X178" s="40" t="s">
        <v>1175</v>
      </c>
      <c r="Y178" s="52"/>
      <c r="Z178" s="6"/>
      <c r="AA178" s="6"/>
      <c r="AB178" s="6" t="s">
        <v>1201</v>
      </c>
    </row>
    <row r="179" spans="1:28" ht="180" x14ac:dyDescent="0.25">
      <c r="A179" s="7" t="s">
        <v>1221</v>
      </c>
      <c r="B179" s="7" t="s">
        <v>1110</v>
      </c>
      <c r="C179" s="7">
        <v>170</v>
      </c>
      <c r="D179" s="4">
        <v>38</v>
      </c>
      <c r="E179" s="7" t="s">
        <v>1109</v>
      </c>
      <c r="F179" s="7"/>
      <c r="G179" s="39">
        <v>41913</v>
      </c>
      <c r="H179" s="7" t="s">
        <v>22</v>
      </c>
      <c r="I179" s="7" t="s">
        <v>1296</v>
      </c>
      <c r="J179" s="46" t="s">
        <v>1225</v>
      </c>
      <c r="K179" s="7" t="s">
        <v>1110</v>
      </c>
      <c r="L179" s="7" t="s">
        <v>958</v>
      </c>
      <c r="M179" s="6" t="s">
        <v>1111</v>
      </c>
      <c r="N179" s="7">
        <v>0</v>
      </c>
      <c r="O179" s="7" t="s">
        <v>235</v>
      </c>
      <c r="P179" s="7" t="s">
        <v>154</v>
      </c>
      <c r="Q179" s="7" t="s">
        <v>27</v>
      </c>
      <c r="R179" s="7" t="s">
        <v>1107</v>
      </c>
      <c r="S179" s="7" t="s">
        <v>1112</v>
      </c>
      <c r="T179" s="7">
        <v>0</v>
      </c>
      <c r="U179" s="6">
        <v>0.1</v>
      </c>
      <c r="V179" s="7">
        <v>0</v>
      </c>
      <c r="W179" s="7"/>
      <c r="X179" s="40" t="s">
        <v>1175</v>
      </c>
      <c r="Y179" s="52"/>
      <c r="Z179" s="6"/>
      <c r="AA179" s="6"/>
      <c r="AB179" s="6" t="s">
        <v>1204</v>
      </c>
    </row>
    <row r="180" spans="1:28" ht="165" x14ac:dyDescent="0.25">
      <c r="A180" s="7" t="s">
        <v>1221</v>
      </c>
      <c r="B180" s="7" t="s">
        <v>1114</v>
      </c>
      <c r="C180" s="7">
        <v>171</v>
      </c>
      <c r="D180" s="4">
        <v>39</v>
      </c>
      <c r="E180" s="7" t="s">
        <v>1113</v>
      </c>
      <c r="F180" s="7"/>
      <c r="G180" s="39">
        <v>42138</v>
      </c>
      <c r="H180" s="7" t="s">
        <v>22</v>
      </c>
      <c r="I180" s="7" t="s">
        <v>1296</v>
      </c>
      <c r="J180" s="46" t="s">
        <v>1225</v>
      </c>
      <c r="K180" s="7" t="s">
        <v>1114</v>
      </c>
      <c r="L180" s="7" t="s">
        <v>958</v>
      </c>
      <c r="M180" s="6" t="s">
        <v>1115</v>
      </c>
      <c r="N180" s="7">
        <v>0</v>
      </c>
      <c r="O180" s="7" t="s">
        <v>1116</v>
      </c>
      <c r="P180" s="7" t="s">
        <v>1116</v>
      </c>
      <c r="Q180" s="7" t="s">
        <v>27</v>
      </c>
      <c r="R180" s="7" t="s">
        <v>983</v>
      </c>
      <c r="S180" s="7" t="s">
        <v>1117</v>
      </c>
      <c r="T180" s="7">
        <v>0</v>
      </c>
      <c r="U180" s="6">
        <v>0.4</v>
      </c>
      <c r="V180" s="7">
        <v>0</v>
      </c>
      <c r="W180" s="7"/>
      <c r="X180" s="40" t="s">
        <v>1175</v>
      </c>
      <c r="Y180" s="52"/>
      <c r="Z180" s="6"/>
      <c r="AA180" s="6"/>
      <c r="AB180" s="6" t="s">
        <v>1205</v>
      </c>
    </row>
    <row r="181" spans="1:28" ht="255" x14ac:dyDescent="0.25">
      <c r="A181" s="7" t="s">
        <v>1221</v>
      </c>
      <c r="B181" s="7" t="s">
        <v>1119</v>
      </c>
      <c r="C181" s="7">
        <v>172</v>
      </c>
      <c r="D181" s="4">
        <v>40</v>
      </c>
      <c r="E181" s="7" t="s">
        <v>1118</v>
      </c>
      <c r="F181" s="7"/>
      <c r="G181" s="39">
        <v>41670</v>
      </c>
      <c r="H181" s="7" t="s">
        <v>22</v>
      </c>
      <c r="I181" s="7" t="s">
        <v>1296</v>
      </c>
      <c r="J181" s="46" t="s">
        <v>1225</v>
      </c>
      <c r="K181" s="7" t="s">
        <v>1119</v>
      </c>
      <c r="L181" s="7" t="s">
        <v>958</v>
      </c>
      <c r="M181" s="6" t="s">
        <v>1120</v>
      </c>
      <c r="N181" s="7">
        <v>0</v>
      </c>
      <c r="O181" s="7" t="s">
        <v>235</v>
      </c>
      <c r="P181" s="7" t="s">
        <v>154</v>
      </c>
      <c r="Q181" s="7" t="s">
        <v>27</v>
      </c>
      <c r="R181" s="7" t="s">
        <v>968</v>
      </c>
      <c r="S181" s="7" t="s">
        <v>1121</v>
      </c>
      <c r="T181" s="7">
        <v>0</v>
      </c>
      <c r="U181" s="6">
        <v>0.1</v>
      </c>
      <c r="V181" s="7">
        <v>0</v>
      </c>
      <c r="W181" s="7"/>
      <c r="X181" s="40" t="s">
        <v>1175</v>
      </c>
      <c r="Y181" s="52"/>
      <c r="Z181" s="6"/>
      <c r="AA181" s="6"/>
      <c r="AB181" s="6" t="s">
        <v>1206</v>
      </c>
    </row>
    <row r="182" spans="1:28" ht="180" x14ac:dyDescent="0.25">
      <c r="A182" s="7" t="s">
        <v>1221</v>
      </c>
      <c r="B182" s="7" t="s">
        <v>1123</v>
      </c>
      <c r="C182" s="7">
        <v>173</v>
      </c>
      <c r="D182" s="4">
        <v>41</v>
      </c>
      <c r="E182" s="7" t="s">
        <v>1122</v>
      </c>
      <c r="F182" s="7"/>
      <c r="G182" s="39">
        <v>42164</v>
      </c>
      <c r="H182" s="7" t="s">
        <v>22</v>
      </c>
      <c r="I182" s="7" t="s">
        <v>1296</v>
      </c>
      <c r="J182" s="46" t="s">
        <v>1225</v>
      </c>
      <c r="K182" s="7" t="s">
        <v>1123</v>
      </c>
      <c r="L182" s="7"/>
      <c r="M182" s="6" t="s">
        <v>1124</v>
      </c>
      <c r="N182" s="7">
        <v>0</v>
      </c>
      <c r="O182" s="7" t="s">
        <v>751</v>
      </c>
      <c r="P182" s="7" t="s">
        <v>1125</v>
      </c>
      <c r="Q182" s="7" t="s">
        <v>27</v>
      </c>
      <c r="R182" s="7" t="s">
        <v>1107</v>
      </c>
      <c r="S182" s="7" t="s">
        <v>1126</v>
      </c>
      <c r="T182" s="7">
        <v>0</v>
      </c>
      <c r="U182" s="6">
        <v>0.3</v>
      </c>
      <c r="V182" s="7">
        <v>0</v>
      </c>
      <c r="W182" s="7"/>
      <c r="X182" s="40" t="s">
        <v>1175</v>
      </c>
      <c r="Y182" s="52"/>
      <c r="Z182" s="6"/>
      <c r="AA182" s="6"/>
      <c r="AB182" s="6" t="s">
        <v>1207</v>
      </c>
    </row>
    <row r="183" spans="1:28" ht="195" x14ac:dyDescent="0.25">
      <c r="A183" s="7" t="s">
        <v>1221</v>
      </c>
      <c r="B183" s="7" t="s">
        <v>1132</v>
      </c>
      <c r="C183" s="7">
        <v>175</v>
      </c>
      <c r="D183" s="4">
        <v>42</v>
      </c>
      <c r="E183" s="7" t="s">
        <v>1131</v>
      </c>
      <c r="F183" s="7"/>
      <c r="G183" s="39">
        <v>42290</v>
      </c>
      <c r="H183" s="7" t="s">
        <v>22</v>
      </c>
      <c r="I183" s="7" t="s">
        <v>1296</v>
      </c>
      <c r="J183" s="46" t="s">
        <v>1225</v>
      </c>
      <c r="K183" s="7" t="s">
        <v>1132</v>
      </c>
      <c r="L183" s="7"/>
      <c r="M183" s="6" t="s">
        <v>1133</v>
      </c>
      <c r="N183" s="7">
        <v>0</v>
      </c>
      <c r="O183" s="7" t="s">
        <v>235</v>
      </c>
      <c r="P183" s="7" t="s">
        <v>154</v>
      </c>
      <c r="Q183" s="7" t="s">
        <v>27</v>
      </c>
      <c r="R183" s="7" t="s">
        <v>28</v>
      </c>
      <c r="S183" s="7" t="s">
        <v>1134</v>
      </c>
      <c r="T183" s="7">
        <v>0</v>
      </c>
      <c r="U183" s="6">
        <v>0.5</v>
      </c>
      <c r="V183" s="7">
        <v>0</v>
      </c>
      <c r="W183" s="7"/>
      <c r="X183" s="40" t="s">
        <v>1175</v>
      </c>
      <c r="Y183" s="52"/>
      <c r="Z183" s="6"/>
      <c r="AA183" s="6"/>
      <c r="AB183" s="6" t="s">
        <v>1210</v>
      </c>
    </row>
    <row r="184" spans="1:28" ht="240" x14ac:dyDescent="0.25">
      <c r="A184" s="7" t="s">
        <v>1221</v>
      </c>
      <c r="B184" s="7" t="s">
        <v>1147</v>
      </c>
      <c r="C184" s="7">
        <v>178</v>
      </c>
      <c r="D184" s="4">
        <v>45</v>
      </c>
      <c r="E184" s="7" t="s">
        <v>1146</v>
      </c>
      <c r="F184" s="7"/>
      <c r="G184" s="39">
        <v>42655</v>
      </c>
      <c r="H184" s="7" t="s">
        <v>22</v>
      </c>
      <c r="I184" s="7" t="s">
        <v>1296</v>
      </c>
      <c r="J184" s="46" t="s">
        <v>1225</v>
      </c>
      <c r="K184" s="7" t="s">
        <v>1147</v>
      </c>
      <c r="L184" s="7"/>
      <c r="M184" s="6" t="s">
        <v>1148</v>
      </c>
      <c r="N184" s="7">
        <v>0</v>
      </c>
      <c r="O184" s="7" t="s">
        <v>1149</v>
      </c>
      <c r="P184" s="7" t="s">
        <v>1149</v>
      </c>
      <c r="Q184" s="7" t="s">
        <v>27</v>
      </c>
      <c r="R184" s="7" t="s">
        <v>1018</v>
      </c>
      <c r="S184" s="7" t="s">
        <v>1150</v>
      </c>
      <c r="T184" s="7">
        <v>0</v>
      </c>
      <c r="U184" s="6">
        <v>0.5</v>
      </c>
      <c r="V184" s="7">
        <v>0</v>
      </c>
      <c r="W184" s="7"/>
      <c r="X184" s="40" t="s">
        <v>1175</v>
      </c>
      <c r="Y184" s="52"/>
      <c r="Z184" s="6"/>
      <c r="AA184" s="6"/>
      <c r="AB184" s="6" t="s">
        <v>1214</v>
      </c>
    </row>
    <row r="185" spans="1:28" ht="180" x14ac:dyDescent="0.25">
      <c r="A185" s="7" t="s">
        <v>1221</v>
      </c>
      <c r="B185" s="7" t="s">
        <v>1152</v>
      </c>
      <c r="C185" s="7">
        <v>179</v>
      </c>
      <c r="D185" s="4">
        <v>46</v>
      </c>
      <c r="E185" s="7" t="s">
        <v>1151</v>
      </c>
      <c r="F185" s="39">
        <v>38764</v>
      </c>
      <c r="G185" s="39">
        <v>38769</v>
      </c>
      <c r="H185" s="7" t="s">
        <v>22</v>
      </c>
      <c r="I185" s="7" t="s">
        <v>1296</v>
      </c>
      <c r="J185" s="46" t="s">
        <v>1225</v>
      </c>
      <c r="K185" s="7" t="s">
        <v>1152</v>
      </c>
      <c r="L185" s="7"/>
      <c r="M185" s="6" t="s">
        <v>1153</v>
      </c>
      <c r="N185" s="7">
        <v>0</v>
      </c>
      <c r="O185" s="7" t="s">
        <v>1149</v>
      </c>
      <c r="P185" s="7" t="s">
        <v>1149</v>
      </c>
      <c r="Q185" s="7" t="s">
        <v>27</v>
      </c>
      <c r="R185" s="7" t="s">
        <v>968</v>
      </c>
      <c r="S185" s="7" t="s">
        <v>1154</v>
      </c>
      <c r="T185" s="7"/>
      <c r="U185" s="6">
        <v>0.3</v>
      </c>
      <c r="V185" s="7">
        <v>0</v>
      </c>
      <c r="W185" s="7"/>
      <c r="X185" s="40" t="s">
        <v>1175</v>
      </c>
      <c r="Y185" s="52"/>
      <c r="Z185" s="6"/>
      <c r="AA185" s="6"/>
      <c r="AB185" s="6" t="s">
        <v>1215</v>
      </c>
    </row>
    <row r="186" spans="1:28" ht="315" x14ac:dyDescent="0.25">
      <c r="A186" s="7" t="s">
        <v>1221</v>
      </c>
      <c r="B186" s="7" t="s">
        <v>1157</v>
      </c>
      <c r="C186" s="7">
        <v>180</v>
      </c>
      <c r="D186" s="4">
        <v>47</v>
      </c>
      <c r="E186" s="7" t="s">
        <v>1155</v>
      </c>
      <c r="F186" s="39" t="s">
        <v>1156</v>
      </c>
      <c r="G186" s="39">
        <v>42908</v>
      </c>
      <c r="H186" s="7" t="s">
        <v>22</v>
      </c>
      <c r="I186" s="7" t="s">
        <v>1296</v>
      </c>
      <c r="J186" s="46" t="s">
        <v>119</v>
      </c>
      <c r="K186" s="7" t="s">
        <v>1157</v>
      </c>
      <c r="L186" s="7"/>
      <c r="M186" s="6" t="s">
        <v>1158</v>
      </c>
      <c r="N186" s="7">
        <v>0</v>
      </c>
      <c r="O186" s="7" t="s">
        <v>1149</v>
      </c>
      <c r="P186" s="7" t="s">
        <v>1149</v>
      </c>
      <c r="Q186" s="7" t="s">
        <v>27</v>
      </c>
      <c r="R186" s="7" t="s">
        <v>968</v>
      </c>
      <c r="S186" s="7" t="s">
        <v>1159</v>
      </c>
      <c r="T186" s="7"/>
      <c r="U186" s="6">
        <v>0.3</v>
      </c>
      <c r="V186" s="7">
        <v>0</v>
      </c>
      <c r="W186" s="7"/>
      <c r="X186" s="40" t="s">
        <v>1175</v>
      </c>
      <c r="Y186" s="52"/>
      <c r="Z186" s="6"/>
      <c r="AA186" s="6"/>
      <c r="AB186" s="6" t="s">
        <v>1216</v>
      </c>
    </row>
    <row r="187" spans="1:28" ht="150" x14ac:dyDescent="0.25">
      <c r="A187" s="7" t="s">
        <v>1221</v>
      </c>
      <c r="B187" s="7" t="s">
        <v>1161</v>
      </c>
      <c r="C187" s="7">
        <v>181</v>
      </c>
      <c r="D187" s="4">
        <v>48</v>
      </c>
      <c r="E187" s="7" t="s">
        <v>1160</v>
      </c>
      <c r="F187" s="39"/>
      <c r="G187" s="39"/>
      <c r="H187" s="7" t="s">
        <v>1136</v>
      </c>
      <c r="I187" s="7" t="s">
        <v>1296</v>
      </c>
      <c r="J187" s="46" t="s">
        <v>119</v>
      </c>
      <c r="K187" s="7" t="s">
        <v>1161</v>
      </c>
      <c r="L187" s="7"/>
      <c r="M187" s="6" t="s">
        <v>1162</v>
      </c>
      <c r="N187" s="7"/>
      <c r="O187" s="7" t="s">
        <v>1149</v>
      </c>
      <c r="P187" s="7" t="s">
        <v>1149</v>
      </c>
      <c r="Q187" s="7" t="s">
        <v>27</v>
      </c>
      <c r="R187" s="7" t="s">
        <v>1163</v>
      </c>
      <c r="S187" s="7"/>
      <c r="T187" s="7"/>
      <c r="U187" s="6">
        <v>0.3</v>
      </c>
      <c r="V187" s="7">
        <v>0</v>
      </c>
      <c r="W187" s="7"/>
      <c r="X187" s="40" t="s">
        <v>1175</v>
      </c>
      <c r="Y187" s="52"/>
      <c r="Z187" s="6"/>
      <c r="AA187" s="6"/>
      <c r="AB187" s="6" t="s">
        <v>1217</v>
      </c>
    </row>
    <row r="188" spans="1:28" ht="120" x14ac:dyDescent="0.25">
      <c r="A188" s="7" t="s">
        <v>1221</v>
      </c>
      <c r="B188" s="7" t="s">
        <v>1165</v>
      </c>
      <c r="C188" s="7">
        <v>182</v>
      </c>
      <c r="D188" s="4">
        <v>49</v>
      </c>
      <c r="E188" s="7" t="s">
        <v>1164</v>
      </c>
      <c r="F188" s="39"/>
      <c r="G188" s="39"/>
      <c r="H188" s="7" t="s">
        <v>22</v>
      </c>
      <c r="I188" s="7" t="s">
        <v>1296</v>
      </c>
      <c r="J188" s="46" t="s">
        <v>119</v>
      </c>
      <c r="K188" s="7" t="s">
        <v>1165</v>
      </c>
      <c r="L188" s="7"/>
      <c r="M188" s="6" t="s">
        <v>1166</v>
      </c>
      <c r="N188" s="7"/>
      <c r="O188" s="7" t="s">
        <v>1149</v>
      </c>
      <c r="P188" s="7" t="s">
        <v>1149</v>
      </c>
      <c r="Q188" s="7" t="s">
        <v>27</v>
      </c>
      <c r="R188" s="7" t="s">
        <v>983</v>
      </c>
      <c r="S188" s="7"/>
      <c r="T188" s="7"/>
      <c r="U188" s="6">
        <v>0.5</v>
      </c>
      <c r="V188" s="7">
        <v>0</v>
      </c>
      <c r="W188" s="7"/>
      <c r="X188" s="40" t="s">
        <v>1175</v>
      </c>
      <c r="Y188" s="52"/>
      <c r="Z188" s="6"/>
      <c r="AA188" s="6"/>
      <c r="AB188" s="6" t="s">
        <v>1218</v>
      </c>
    </row>
    <row r="189" spans="1:28" ht="180" x14ac:dyDescent="0.25">
      <c r="A189" s="7" t="s">
        <v>1221</v>
      </c>
      <c r="B189" s="7" t="s">
        <v>1172</v>
      </c>
      <c r="C189" s="7">
        <v>184</v>
      </c>
      <c r="D189" s="4">
        <v>51</v>
      </c>
      <c r="E189" s="7" t="s">
        <v>1171</v>
      </c>
      <c r="F189" s="39">
        <v>42762</v>
      </c>
      <c r="G189" s="39">
        <v>42898</v>
      </c>
      <c r="H189" s="7" t="s">
        <v>22</v>
      </c>
      <c r="I189" s="7" t="s">
        <v>1296</v>
      </c>
      <c r="J189" s="46" t="s">
        <v>1225</v>
      </c>
      <c r="K189" s="7" t="s">
        <v>1172</v>
      </c>
      <c r="L189" s="7"/>
      <c r="M189" s="6" t="s">
        <v>1173</v>
      </c>
      <c r="N189" s="7">
        <v>0</v>
      </c>
      <c r="O189" s="7" t="s">
        <v>1149</v>
      </c>
      <c r="P189" s="7" t="s">
        <v>1149</v>
      </c>
      <c r="Q189" s="7" t="s">
        <v>27</v>
      </c>
      <c r="R189" s="7" t="s">
        <v>28</v>
      </c>
      <c r="S189" s="7" t="s">
        <v>1174</v>
      </c>
      <c r="T189" s="7"/>
      <c r="U189" s="6">
        <v>0.3</v>
      </c>
      <c r="V189" s="7">
        <v>0</v>
      </c>
      <c r="W189" s="7"/>
      <c r="X189" s="40" t="s">
        <v>1175</v>
      </c>
      <c r="Y189" s="7"/>
      <c r="Z189" s="6"/>
      <c r="AA189" s="6"/>
      <c r="AB189" s="6" t="s">
        <v>1220</v>
      </c>
    </row>
    <row r="190" spans="1:28" ht="255" x14ac:dyDescent="0.25">
      <c r="A190" s="7" t="s">
        <v>1221</v>
      </c>
      <c r="B190" s="7" t="s">
        <v>1168</v>
      </c>
      <c r="C190" s="7">
        <v>183</v>
      </c>
      <c r="D190" s="4">
        <v>50</v>
      </c>
      <c r="E190" s="7" t="s">
        <v>1167</v>
      </c>
      <c r="F190" s="39"/>
      <c r="G190" s="39"/>
      <c r="H190" s="7" t="s">
        <v>1136</v>
      </c>
      <c r="I190" s="7" t="s">
        <v>1295</v>
      </c>
      <c r="J190" s="46" t="s">
        <v>1225</v>
      </c>
      <c r="K190" s="7" t="s">
        <v>1168</v>
      </c>
      <c r="L190" s="7"/>
      <c r="M190" s="6" t="s">
        <v>1169</v>
      </c>
      <c r="N190" s="7"/>
      <c r="O190" s="7" t="s">
        <v>837</v>
      </c>
      <c r="P190" s="7" t="s">
        <v>1170</v>
      </c>
      <c r="Q190" s="7" t="s">
        <v>27</v>
      </c>
      <c r="R190" s="7" t="s">
        <v>703</v>
      </c>
      <c r="S190" s="7"/>
      <c r="T190" s="7"/>
      <c r="U190" s="6">
        <v>0.8</v>
      </c>
      <c r="V190" s="7">
        <v>0</v>
      </c>
      <c r="W190" s="7"/>
      <c r="X190" s="40" t="s">
        <v>1175</v>
      </c>
      <c r="Y190" s="52"/>
      <c r="Z190" s="6"/>
      <c r="AA190" s="6"/>
      <c r="AB190" s="6" t="s">
        <v>1219</v>
      </c>
    </row>
    <row r="191" spans="1:28" ht="60" x14ac:dyDescent="0.25">
      <c r="A191" s="7" t="s">
        <v>1291</v>
      </c>
      <c r="B191" s="7" t="s">
        <v>1267</v>
      </c>
      <c r="C191" s="7">
        <v>191</v>
      </c>
      <c r="D191" s="4">
        <v>7</v>
      </c>
      <c r="E191" s="7" t="s">
        <v>1265</v>
      </c>
      <c r="F191" s="39">
        <v>43041</v>
      </c>
      <c r="G191" s="39">
        <v>43059</v>
      </c>
      <c r="H191" s="7" t="s">
        <v>118</v>
      </c>
      <c r="I191" s="7" t="s">
        <v>1266</v>
      </c>
      <c r="J191" s="40" t="s">
        <v>1318</v>
      </c>
      <c r="K191" s="7" t="s">
        <v>1267</v>
      </c>
      <c r="L191" s="7" t="s">
        <v>1268</v>
      </c>
      <c r="M191" s="7" t="s">
        <v>1269</v>
      </c>
      <c r="N191" s="7" t="s">
        <v>117</v>
      </c>
      <c r="O191" s="7" t="s">
        <v>1270</v>
      </c>
      <c r="P191" s="7" t="s">
        <v>1270</v>
      </c>
      <c r="Q191" s="7" t="s">
        <v>625</v>
      </c>
      <c r="R191" s="7" t="s">
        <v>1271</v>
      </c>
      <c r="S191" s="7" t="s">
        <v>1246</v>
      </c>
      <c r="T191" s="7" t="s">
        <v>117</v>
      </c>
      <c r="U191" s="7" t="s">
        <v>1272</v>
      </c>
      <c r="V191" s="7" t="s">
        <v>148</v>
      </c>
      <c r="W191" s="7"/>
      <c r="X191" s="40"/>
      <c r="Y191" s="7"/>
      <c r="Z191" s="7"/>
      <c r="AA191" s="7"/>
      <c r="AB191" s="7" t="s">
        <v>1288</v>
      </c>
    </row>
    <row r="192" spans="1:28" ht="195" x14ac:dyDescent="0.25">
      <c r="A192" s="7" t="s">
        <v>1291</v>
      </c>
      <c r="B192" s="7" t="s">
        <v>1241</v>
      </c>
      <c r="C192" s="7">
        <v>187</v>
      </c>
      <c r="D192" s="4">
        <v>3</v>
      </c>
      <c r="E192" s="7" t="s">
        <v>1240</v>
      </c>
      <c r="F192" s="47"/>
      <c r="G192" s="39">
        <v>42891</v>
      </c>
      <c r="H192" s="7" t="s">
        <v>118</v>
      </c>
      <c r="I192" s="7" t="s">
        <v>1295</v>
      </c>
      <c r="J192" s="46" t="s">
        <v>1225</v>
      </c>
      <c r="K192" s="7" t="s">
        <v>1241</v>
      </c>
      <c r="L192" s="7" t="s">
        <v>1242</v>
      </c>
      <c r="M192" s="6" t="s">
        <v>1243</v>
      </c>
      <c r="N192" s="7" t="s">
        <v>117</v>
      </c>
      <c r="O192" s="47" t="s">
        <v>1244</v>
      </c>
      <c r="P192" s="47" t="s">
        <v>1244</v>
      </c>
      <c r="Q192" s="47" t="s">
        <v>757</v>
      </c>
      <c r="R192" s="47" t="s">
        <v>1245</v>
      </c>
      <c r="S192" s="47" t="s">
        <v>1246</v>
      </c>
      <c r="T192" s="7" t="s">
        <v>117</v>
      </c>
      <c r="U192" s="7" t="s">
        <v>1231</v>
      </c>
      <c r="V192" s="7" t="s">
        <v>117</v>
      </c>
      <c r="W192" s="7"/>
      <c r="X192" s="40"/>
      <c r="Y192" s="7" t="s">
        <v>1282</v>
      </c>
      <c r="Z192" s="6"/>
      <c r="AA192" s="6"/>
      <c r="AB192" s="6" t="s">
        <v>1283</v>
      </c>
    </row>
    <row r="193" spans="1:28" ht="180" x14ac:dyDescent="0.25">
      <c r="A193" s="7" t="s">
        <v>1291</v>
      </c>
      <c r="B193" s="7" t="s">
        <v>1248</v>
      </c>
      <c r="C193" s="7">
        <v>188</v>
      </c>
      <c r="D193" s="4">
        <v>4</v>
      </c>
      <c r="E193" s="7" t="s">
        <v>1247</v>
      </c>
      <c r="F193" s="7"/>
      <c r="G193" s="39">
        <v>42549</v>
      </c>
      <c r="H193" s="7" t="s">
        <v>118</v>
      </c>
      <c r="I193" s="7" t="s">
        <v>1295</v>
      </c>
      <c r="J193" s="46" t="s">
        <v>1225</v>
      </c>
      <c r="K193" s="7" t="s">
        <v>1248</v>
      </c>
      <c r="L193" s="7" t="s">
        <v>1249</v>
      </c>
      <c r="M193" s="6" t="s">
        <v>1250</v>
      </c>
      <c r="N193" s="7" t="s">
        <v>117</v>
      </c>
      <c r="O193" s="9" t="s">
        <v>1333</v>
      </c>
      <c r="P193" s="9" t="s">
        <v>1251</v>
      </c>
      <c r="Q193" s="47"/>
      <c r="R193" s="7" t="s">
        <v>1252</v>
      </c>
      <c r="S193" s="39">
        <v>42768</v>
      </c>
      <c r="T193" s="7" t="s">
        <v>117</v>
      </c>
      <c r="U193" s="7" t="s">
        <v>1231</v>
      </c>
      <c r="V193" s="7" t="s">
        <v>117</v>
      </c>
      <c r="W193" s="7"/>
      <c r="X193" s="7"/>
      <c r="Y193" s="7" t="s">
        <v>1284</v>
      </c>
      <c r="Z193" s="6"/>
      <c r="AA193" s="6"/>
      <c r="AB193" s="6"/>
    </row>
    <row r="194" spans="1:28" ht="240" x14ac:dyDescent="0.25">
      <c r="A194" s="7" t="s">
        <v>1291</v>
      </c>
      <c r="B194" s="7" t="s">
        <v>1254</v>
      </c>
      <c r="C194" s="7">
        <v>189</v>
      </c>
      <c r="D194" s="55">
        <v>5</v>
      </c>
      <c r="E194" s="7" t="s">
        <v>1253</v>
      </c>
      <c r="F194" s="7"/>
      <c r="G194" s="39">
        <v>42928</v>
      </c>
      <c r="H194" s="7" t="s">
        <v>118</v>
      </c>
      <c r="I194" s="7" t="s">
        <v>1295</v>
      </c>
      <c r="J194" s="46" t="s">
        <v>1225</v>
      </c>
      <c r="K194" s="7" t="s">
        <v>1254</v>
      </c>
      <c r="L194" s="7"/>
      <c r="M194" s="6" t="s">
        <v>1255</v>
      </c>
      <c r="N194" s="7" t="s">
        <v>117</v>
      </c>
      <c r="O194" s="7" t="s">
        <v>837</v>
      </c>
      <c r="P194" s="47" t="s">
        <v>1256</v>
      </c>
      <c r="Q194" s="7" t="s">
        <v>1257</v>
      </c>
      <c r="R194" s="7" t="s">
        <v>1258</v>
      </c>
      <c r="S194" s="7" t="s">
        <v>1259</v>
      </c>
      <c r="T194" s="7" t="s">
        <v>117</v>
      </c>
      <c r="U194" s="7" t="s">
        <v>1231</v>
      </c>
      <c r="V194" s="7" t="s">
        <v>117</v>
      </c>
      <c r="W194" s="7"/>
      <c r="X194" s="7"/>
      <c r="Y194" s="7" t="s">
        <v>1285</v>
      </c>
      <c r="Z194" s="7"/>
      <c r="AA194" s="7"/>
      <c r="AB194" s="7"/>
    </row>
    <row r="195" spans="1:28" ht="150" x14ac:dyDescent="0.25">
      <c r="A195" s="7" t="s">
        <v>1291</v>
      </c>
      <c r="B195" s="7" t="s">
        <v>1261</v>
      </c>
      <c r="C195" s="7">
        <v>190</v>
      </c>
      <c r="D195" s="55">
        <v>6</v>
      </c>
      <c r="E195" s="7" t="s">
        <v>1260</v>
      </c>
      <c r="F195" s="7"/>
      <c r="G195" s="7"/>
      <c r="H195" s="7" t="s">
        <v>118</v>
      </c>
      <c r="I195" s="7" t="s">
        <v>1295</v>
      </c>
      <c r="J195" s="46" t="s">
        <v>1225</v>
      </c>
      <c r="K195" s="7" t="s">
        <v>1261</v>
      </c>
      <c r="L195" s="7"/>
      <c r="M195" s="6" t="s">
        <v>1262</v>
      </c>
      <c r="N195" s="7" t="s">
        <v>117</v>
      </c>
      <c r="O195" s="7" t="s">
        <v>1263</v>
      </c>
      <c r="P195" s="7" t="s">
        <v>1263</v>
      </c>
      <c r="Q195" s="7" t="s">
        <v>1257</v>
      </c>
      <c r="R195" s="7" t="s">
        <v>1264</v>
      </c>
      <c r="S195" s="7" t="s">
        <v>1246</v>
      </c>
      <c r="T195" s="7" t="s">
        <v>117</v>
      </c>
      <c r="U195" s="7" t="s">
        <v>1231</v>
      </c>
      <c r="V195" s="7" t="s">
        <v>117</v>
      </c>
      <c r="W195" s="7"/>
      <c r="X195" s="40"/>
      <c r="Y195" s="7" t="s">
        <v>1286</v>
      </c>
      <c r="Z195" s="6"/>
      <c r="AA195" s="6"/>
      <c r="AB195" s="7" t="s">
        <v>1287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zoomScale="85" zoomScaleNormal="85" workbookViewId="0">
      <selection activeCell="J15" sqref="J15"/>
    </sheetView>
  </sheetViews>
  <sheetFormatPr baseColWidth="10" defaultRowHeight="15" x14ac:dyDescent="0.25"/>
  <cols>
    <col min="1" max="1" width="51.7109375" style="1" customWidth="1"/>
    <col min="2" max="8" width="12.7109375" style="20" customWidth="1"/>
  </cols>
  <sheetData>
    <row r="1" spans="1:10" ht="63" x14ac:dyDescent="0.25">
      <c r="A1" s="17" t="s">
        <v>5</v>
      </c>
      <c r="B1" s="19" t="s">
        <v>115</v>
      </c>
      <c r="C1" s="19" t="s">
        <v>1292</v>
      </c>
      <c r="D1" s="19" t="s">
        <v>741</v>
      </c>
      <c r="E1" s="19" t="s">
        <v>955</v>
      </c>
      <c r="F1" s="19" t="s">
        <v>954</v>
      </c>
      <c r="G1" s="19" t="s">
        <v>1221</v>
      </c>
      <c r="H1" s="19" t="s">
        <v>1291</v>
      </c>
      <c r="I1" s="17" t="s">
        <v>1338</v>
      </c>
    </row>
    <row r="2" spans="1:10" x14ac:dyDescent="0.25">
      <c r="A2" s="7" t="s">
        <v>1266</v>
      </c>
      <c r="B2" s="2" t="str">
        <f>IF(COUNTIFS(Consolidado!A:A,Resumen!$B$1,Consolidado!I:I,Resumen!A2),COUNTIFS(Consolidado!A:A,Resumen!$B$1,Consolidado!I:I,Resumen!A2),"")</f>
        <v/>
      </c>
      <c r="C2" s="2" t="str">
        <f>IF(COUNTIFS(Consolidado!A:A,Resumen!$C$1,Consolidado!I:I,Resumen!A2),COUNTIFS(Consolidado!A:A,Resumen!$C$1,Consolidado!I:I,Resumen!A2),"")</f>
        <v/>
      </c>
      <c r="D2" s="2" t="str">
        <f>IF(COUNTIFS(Consolidado!A:A,Resumen!$D$1,Consolidado!I:I,Resumen!A2),COUNTIFS(Consolidado!A:A,Resumen!$D$1,Consolidado!I:I,Resumen!A2),"")</f>
        <v/>
      </c>
      <c r="E2" s="2" t="str">
        <f>IF(COUNTIFS(Consolidado!A:A,Resumen!$E$1,Consolidado!I:I,Resumen!A2),COUNTIFS(Consolidado!A:A,Resumen!$E$1,Consolidado!I:I,Resumen!A2),"")</f>
        <v/>
      </c>
      <c r="F2" s="2" t="str">
        <f>IF(COUNTIFS(Consolidado!A:A,Resumen!$F$1,Consolidado!I:I,Resumen!A2),COUNTIFS(Consolidado!A:A,Resumen!$F$1,Consolidado!I:I,Resumen!A2),"")</f>
        <v/>
      </c>
      <c r="G2" s="2">
        <f>IF(COUNTIFS(Consolidado!A:A,Resumen!$G$1,Consolidado!I:I,Resumen!A2),COUNTIFS(Consolidado!A:A,Resumen!$G$1,Consolidado!I:I,Resumen!A2),"")</f>
        <v>1</v>
      </c>
      <c r="H2" s="2">
        <f>IF(COUNTIFS(Consolidado!A:A,Resumen!$H$1,Consolidado!I:I,Resumen!A2),COUNTIFS(Consolidado!A:A,Resumen!$H$1,Consolidado!I:I,Resumen!A2),"")</f>
        <v>1</v>
      </c>
      <c r="I2" s="2">
        <f>COUNTIF(Consolidado!I:I,Resumen!A2)</f>
        <v>2</v>
      </c>
      <c r="J2" t="str">
        <f>IF(COUNTIFS(Consolidado!A:A,Resumen!$B$1,Consolidado!I:I,Resumen!A2),COUNTIFS(Consolidado!A:A,Resumen!$B$1,Consolidado!I:I,Resumen!A2),"")</f>
        <v/>
      </c>
    </row>
    <row r="3" spans="1:10" x14ac:dyDescent="0.25">
      <c r="A3" s="3" t="s">
        <v>1294</v>
      </c>
      <c r="B3" s="2">
        <f>IF(COUNTIFS(Consolidado!A:A,Resumen!$B$1,Consolidado!I:I,Resumen!A3),COUNTIFS(Consolidado!A:A,Resumen!$B$1,Consolidado!I:I,Resumen!A3),"")</f>
        <v>6</v>
      </c>
      <c r="C3" s="2" t="str">
        <f>IF(COUNTIFS(Consolidado!A:A,Resumen!$C$1,Consolidado!I:I,Resumen!A3),COUNTIFS(Consolidado!A:A,Resumen!$C$1,Consolidado!I:I,Resumen!A3),"")</f>
        <v/>
      </c>
      <c r="D3" s="2" t="str">
        <f>IF(COUNTIFS(Consolidado!A:A,Resumen!$D$1,Consolidado!I:I,Resumen!A3),COUNTIFS(Consolidado!A:A,Resumen!$D$1,Consolidado!I:I,Resumen!A3),"")</f>
        <v/>
      </c>
      <c r="E3" s="2" t="str">
        <f>IF(COUNTIFS(Consolidado!A:A,Resumen!$E$1,Consolidado!I:I,Resumen!A3),COUNTIFS(Consolidado!A:A,Resumen!$E$1,Consolidado!I:I,Resumen!A3),"")</f>
        <v/>
      </c>
      <c r="F3" s="2" t="str">
        <f>IF(COUNTIFS(Consolidado!A:A,Resumen!$F$1,Consolidado!I:I,Resumen!A3),COUNTIFS(Consolidado!A:A,Resumen!$F$1,Consolidado!I:I,Resumen!A3),"")</f>
        <v/>
      </c>
      <c r="G3" s="2" t="str">
        <f>IF(COUNTIFS(Consolidado!A:A,Resumen!$G$1,Consolidado!I:I,Resumen!A3),COUNTIFS(Consolidado!A:A,Resumen!$G$1,Consolidado!I:I,Resumen!A3),"")</f>
        <v/>
      </c>
      <c r="H3" s="2" t="str">
        <f>IF(COUNTIFS(Consolidado!A:A,Resumen!$H$1,Consolidado!I:I,Resumen!A3),COUNTIFS(Consolidado!A:A,Resumen!$H$1,Consolidado!I:I,Resumen!A3),"")</f>
        <v/>
      </c>
      <c r="I3" s="2">
        <f>COUNTIF(Consolidado!I:I,Resumen!A3)</f>
        <v>6</v>
      </c>
    </row>
    <row r="4" spans="1:10" x14ac:dyDescent="0.25">
      <c r="A4" s="3" t="s">
        <v>1295</v>
      </c>
      <c r="B4" s="2" t="str">
        <f>IF(COUNTIFS(Consolidado!A:A,Resumen!$B$1,Consolidado!I:I,Resumen!A4),COUNTIFS(Consolidado!A:A,Resumen!$B$1,Consolidado!I:I,Resumen!A4),"")</f>
        <v/>
      </c>
      <c r="C4" s="2">
        <f>IF(COUNTIFS(Consolidado!A:A,Resumen!$C$1,Consolidado!I:I,Resumen!A4),COUNTIFS(Consolidado!A:A,Resumen!$C$1,Consolidado!I:I,Resumen!A4),"")</f>
        <v>1</v>
      </c>
      <c r="D4" s="2" t="str">
        <f>IF(COUNTIFS(Consolidado!A:A,Resumen!$D$1,Consolidado!I:I,Resumen!A4),COUNTIFS(Consolidado!A:A,Resumen!$D$1,Consolidado!I:I,Resumen!A4),"")</f>
        <v/>
      </c>
      <c r="E4" s="2" t="str">
        <f>IF(COUNTIFS(Consolidado!A:A,Resumen!$E$1,Consolidado!I:I,Resumen!A4),COUNTIFS(Consolidado!A:A,Resumen!$E$1,Consolidado!I:I,Resumen!A4),"")</f>
        <v/>
      </c>
      <c r="F4" s="2">
        <f>IF(COUNTIFS(Consolidado!A:A,Resumen!$F$1,Consolidado!I:I,Resumen!A4),COUNTIFS(Consolidado!A:A,Resumen!$F$1,Consolidado!I:I,Resumen!A4),"")</f>
        <v>21</v>
      </c>
      <c r="G4" s="2">
        <f>IF(COUNTIFS(Consolidado!A:A,Resumen!$G$1,Consolidado!I:I,Resumen!A4),COUNTIFS(Consolidado!A:A,Resumen!$G$1,Consolidado!I:I,Resumen!A4),"")</f>
        <v>3</v>
      </c>
      <c r="H4" s="2">
        <f>IF(COUNTIFS(Consolidado!A:A,Resumen!$H$1,Consolidado!I:I,Resumen!A4),COUNTIFS(Consolidado!A:A,Resumen!$H$1,Consolidado!I:I,Resumen!A4),"")</f>
        <v>6</v>
      </c>
      <c r="I4" s="2">
        <f>COUNTIF(Consolidado!I:I,Resumen!A4)</f>
        <v>31</v>
      </c>
    </row>
    <row r="5" spans="1:10" x14ac:dyDescent="0.25">
      <c r="A5" s="3" t="s">
        <v>1296</v>
      </c>
      <c r="B5" s="2">
        <f>IF(COUNTIFS(Consolidado!A:A,Resumen!$B$1,Consolidado!I:I,Resumen!A5),COUNTIFS(Consolidado!A:A,Resumen!$B$1,Consolidado!I:I,Resumen!A5),"")</f>
        <v>1</v>
      </c>
      <c r="C5" s="2" t="str">
        <f>IF(COUNTIFS(Consolidado!A:A,Resumen!$C$1,Consolidado!I:I,Resumen!A5),COUNTIFS(Consolidado!A:A,Resumen!$C$1,Consolidado!I:I,Resumen!A5),"")</f>
        <v/>
      </c>
      <c r="D5" s="2">
        <f>IF(COUNTIFS(Consolidado!A:A,Resumen!$D$1,Consolidado!I:I,Resumen!A5),COUNTIFS(Consolidado!A:A,Resumen!$D$1,Consolidado!I:I,Resumen!A5),"")</f>
        <v>3</v>
      </c>
      <c r="E5" s="2" t="str">
        <f>IF(COUNTIFS(Consolidado!A:A,Resumen!$E$1,Consolidado!I:I,Resumen!A5),COUNTIFS(Consolidado!A:A,Resumen!$E$1,Consolidado!I:I,Resumen!A5),"")</f>
        <v/>
      </c>
      <c r="F5" s="2">
        <f>IF(COUNTIFS(Consolidado!A:A,Resumen!$F$1,Consolidado!I:I,Resumen!A5),COUNTIFS(Consolidado!A:A,Resumen!$F$1,Consolidado!I:I,Resumen!A5),"")</f>
        <v>31</v>
      </c>
      <c r="G5" s="2">
        <f>IF(COUNTIFS(Consolidado!A:A,Resumen!$G$1,Consolidado!I:I,Resumen!A5),COUNTIFS(Consolidado!A:A,Resumen!$G$1,Consolidado!I:I,Resumen!A5),"")</f>
        <v>48</v>
      </c>
      <c r="H5" s="2" t="str">
        <f>IF(COUNTIFS(Consolidado!A:A,Resumen!$H$1,Consolidado!I:I,Resumen!A5),COUNTIFS(Consolidado!A:A,Resumen!$H$1,Consolidado!I:I,Resumen!A5),"")</f>
        <v/>
      </c>
      <c r="I5" s="2">
        <f>COUNTIF(Consolidado!I:I,Resumen!A5)</f>
        <v>83</v>
      </c>
    </row>
    <row r="6" spans="1:10" x14ac:dyDescent="0.25">
      <c r="A6" s="3" t="s">
        <v>931</v>
      </c>
      <c r="B6" s="2" t="str">
        <f>IF(COUNTIFS(Consolidado!A:A,Resumen!$B$1,Consolidado!I:I,Resumen!A6),COUNTIFS(Consolidado!A:A,Resumen!$B$1,Consolidado!I:I,Resumen!A6),"")</f>
        <v/>
      </c>
      <c r="C6" s="2" t="str">
        <f>IF(COUNTIFS(Consolidado!A:A,Resumen!$C$1,Consolidado!I:I,Resumen!A6),COUNTIFS(Consolidado!A:A,Resumen!$C$1,Consolidado!I:I,Resumen!A6),"")</f>
        <v/>
      </c>
      <c r="D6" s="2" t="str">
        <f>IF(COUNTIFS(Consolidado!A:A,Resumen!$D$1,Consolidado!I:I,Resumen!A6),COUNTIFS(Consolidado!A:A,Resumen!$D$1,Consolidado!I:I,Resumen!A6),"")</f>
        <v/>
      </c>
      <c r="E6" s="2" t="str">
        <f>IF(COUNTIFS(Consolidado!A:A,Resumen!$E$1,Consolidado!I:I,Resumen!A6),COUNTIFS(Consolidado!A:A,Resumen!$E$1,Consolidado!I:I,Resumen!A6),"")</f>
        <v/>
      </c>
      <c r="F6" s="2">
        <f>IF(COUNTIFS(Consolidado!A:A,Resumen!$F$1,Consolidado!I:I,Resumen!A6),COUNTIFS(Consolidado!A:A,Resumen!$F$1,Consolidado!I:I,Resumen!A6),"")</f>
        <v>1</v>
      </c>
      <c r="G6" s="2" t="str">
        <f>IF(COUNTIFS(Consolidado!A:A,Resumen!$G$1,Consolidado!I:I,Resumen!A6),COUNTIFS(Consolidado!A:A,Resumen!$G$1,Consolidado!I:I,Resumen!A6),"")</f>
        <v/>
      </c>
      <c r="H6" s="2" t="str">
        <f>IF(COUNTIFS(Consolidado!A:A,Resumen!$H$1,Consolidado!I:I,Resumen!A6),COUNTIFS(Consolidado!A:A,Resumen!$H$1,Consolidado!I:I,Resumen!A6),"")</f>
        <v/>
      </c>
      <c r="I6" s="2">
        <f>COUNTIF(Consolidado!I:I,Resumen!A6)</f>
        <v>1</v>
      </c>
    </row>
    <row r="7" spans="1:10" x14ac:dyDescent="0.25">
      <c r="A7" s="3" t="s">
        <v>1297</v>
      </c>
      <c r="B7" s="2" t="str">
        <f>IF(COUNTIFS(Consolidado!A:A,Resumen!$B$1,Consolidado!I:I,Resumen!A7),COUNTIFS(Consolidado!A:A,Resumen!$B$1,Consolidado!I:I,Resumen!A7),"")</f>
        <v/>
      </c>
      <c r="C7" s="2" t="str">
        <f>IF(COUNTIFS(Consolidado!A:A,Resumen!$C$1,Consolidado!I:I,Resumen!A7),COUNTIFS(Consolidado!A:A,Resumen!$C$1,Consolidado!I:I,Resumen!A7),"")</f>
        <v/>
      </c>
      <c r="D7" s="2">
        <f>IF(COUNTIFS(Consolidado!A:A,Resumen!$D$1,Consolidado!I:I,Resumen!A7),COUNTIFS(Consolidado!A:A,Resumen!$D$1,Consolidado!I:I,Resumen!A7),"")</f>
        <v>1</v>
      </c>
      <c r="E7" s="2" t="str">
        <f>IF(COUNTIFS(Consolidado!A:A,Resumen!$E$1,Consolidado!I:I,Resumen!A7),COUNTIFS(Consolidado!A:A,Resumen!$E$1,Consolidado!I:I,Resumen!A7),"")</f>
        <v/>
      </c>
      <c r="F7" s="2" t="str">
        <f>IF(COUNTIFS(Consolidado!A:A,Resumen!$F$1,Consolidado!I:I,Resumen!A7),COUNTIFS(Consolidado!A:A,Resumen!$F$1,Consolidado!I:I,Resumen!A7),"")</f>
        <v/>
      </c>
      <c r="G7" s="2" t="str">
        <f>IF(COUNTIFS(Consolidado!A:A,Resumen!$G$1,Consolidado!I:I,Resumen!A7),COUNTIFS(Consolidado!A:A,Resumen!$G$1,Consolidado!I:I,Resumen!A7),"")</f>
        <v/>
      </c>
      <c r="H7" s="2" t="str">
        <f>IF(COUNTIFS(Consolidado!A:A,Resumen!$H$1,Consolidado!I:I,Resumen!A7),COUNTIFS(Consolidado!A:A,Resumen!$H$1,Consolidado!I:I,Resumen!A7),"")</f>
        <v/>
      </c>
      <c r="I7" s="2">
        <f>COUNTIF(Consolidado!I:I,Resumen!A7)</f>
        <v>1</v>
      </c>
    </row>
    <row r="8" spans="1:10" x14ac:dyDescent="0.25">
      <c r="A8" s="3" t="s">
        <v>1298</v>
      </c>
      <c r="B8" s="2" t="str">
        <f>IF(COUNTIFS(Consolidado!A:A,Resumen!$B$1,Consolidado!I:I,Resumen!A8),COUNTIFS(Consolidado!A:A,Resumen!$B$1,Consolidado!I:I,Resumen!A8),"")</f>
        <v/>
      </c>
      <c r="C8" s="2" t="str">
        <f>IF(COUNTIFS(Consolidado!A:A,Resumen!$C$1,Consolidado!I:I,Resumen!A8),COUNTIFS(Consolidado!A:A,Resumen!$C$1,Consolidado!I:I,Resumen!A8),"")</f>
        <v/>
      </c>
      <c r="D8" s="2">
        <f>IF(COUNTIFS(Consolidado!A:A,Resumen!$D$1,Consolidado!I:I,Resumen!A8),COUNTIFS(Consolidado!A:A,Resumen!$D$1,Consolidado!I:I,Resumen!A8),"")</f>
        <v>1</v>
      </c>
      <c r="E8" s="2" t="str">
        <f>IF(COUNTIFS(Consolidado!A:A,Resumen!$E$1,Consolidado!I:I,Resumen!A8),COUNTIFS(Consolidado!A:A,Resumen!$E$1,Consolidado!I:I,Resumen!A8),"")</f>
        <v/>
      </c>
      <c r="F8" s="2" t="str">
        <f>IF(COUNTIFS(Consolidado!A:A,Resumen!$F$1,Consolidado!I:I,Resumen!A8),COUNTIFS(Consolidado!A:A,Resumen!$F$1,Consolidado!I:I,Resumen!A8),"")</f>
        <v/>
      </c>
      <c r="G8" s="2" t="str">
        <f>IF(COUNTIFS(Consolidado!A:A,Resumen!$G$1,Consolidado!I:I,Resumen!A8),COUNTIFS(Consolidado!A:A,Resumen!$G$1,Consolidado!I:I,Resumen!A8),"")</f>
        <v/>
      </c>
      <c r="H8" s="2" t="str">
        <f>IF(COUNTIFS(Consolidado!A:A,Resumen!$H$1,Consolidado!I:I,Resumen!A8),COUNTIFS(Consolidado!A:A,Resumen!$H$1,Consolidado!I:I,Resumen!A8),"")</f>
        <v/>
      </c>
      <c r="I8" s="2">
        <f>COUNTIF(Consolidado!I:I,Resumen!A8)</f>
        <v>1</v>
      </c>
    </row>
    <row r="9" spans="1:10" x14ac:dyDescent="0.25">
      <c r="A9" s="3" t="s">
        <v>1343</v>
      </c>
      <c r="B9" s="2" t="str">
        <f>IF(COUNTIFS(Consolidado!A:A,Resumen!$B$1,Consolidado!I:I,Resumen!A9),COUNTIFS(Consolidado!A:A,Resumen!$B$1,Consolidado!I:I,Resumen!A9),"")</f>
        <v/>
      </c>
      <c r="C9" s="2" t="str">
        <f>IF(COUNTIFS(Consolidado!A:A,Resumen!$C$1,Consolidado!I:I,Resumen!A9),COUNTIFS(Consolidado!A:A,Resumen!$C$1,Consolidado!I:I,Resumen!A9),"")</f>
        <v/>
      </c>
      <c r="D9" s="2">
        <f>IF(COUNTIFS(Consolidado!A:A,Resumen!$D$1,Consolidado!I:I,Resumen!A9),COUNTIFS(Consolidado!A:A,Resumen!$D$1,Consolidado!I:I,Resumen!A9),"")</f>
        <v>1</v>
      </c>
      <c r="E9" s="2" t="str">
        <f>IF(COUNTIFS(Consolidado!A:A,Resumen!$E$1,Consolidado!I:I,Resumen!A9),COUNTIFS(Consolidado!A:A,Resumen!$E$1,Consolidado!I:I,Resumen!A9),"")</f>
        <v/>
      </c>
      <c r="F9" s="2" t="str">
        <f>IF(COUNTIFS(Consolidado!A:A,Resumen!$F$1,Consolidado!I:I,Resumen!A9),COUNTIFS(Consolidado!A:A,Resumen!$F$1,Consolidado!I:I,Resumen!A9),"")</f>
        <v/>
      </c>
      <c r="G9" s="2" t="str">
        <f>IF(COUNTIFS(Consolidado!A:A,Resumen!$G$1,Consolidado!I:I,Resumen!A9),COUNTIFS(Consolidado!A:A,Resumen!$G$1,Consolidado!I:I,Resumen!A9),"")</f>
        <v/>
      </c>
      <c r="H9" s="2" t="str">
        <f>IF(COUNTIFS(Consolidado!A:A,Resumen!$H$1,Consolidado!I:I,Resumen!A9),COUNTIFS(Consolidado!A:A,Resumen!$H$1,Consolidado!I:I,Resumen!A9),"")</f>
        <v/>
      </c>
      <c r="I9" s="2">
        <f>COUNTIF(Consolidado!I:I,Resumen!A9)</f>
        <v>1</v>
      </c>
    </row>
    <row r="10" spans="1:10" x14ac:dyDescent="0.25">
      <c r="A10" s="3" t="s">
        <v>1233</v>
      </c>
      <c r="B10" s="2" t="str">
        <f>IF(COUNTIFS(Consolidado!A:A,Resumen!$B$1,Consolidado!I:I,Resumen!A10),COUNTIFS(Consolidado!A:A,Resumen!$B$1,Consolidado!I:I,Resumen!A10),"")</f>
        <v/>
      </c>
      <c r="C10" s="2" t="str">
        <f>IF(COUNTIFS(Consolidado!A:A,Resumen!$C$1,Consolidado!I:I,Resumen!A10),COUNTIFS(Consolidado!A:A,Resumen!$C$1,Consolidado!I:I,Resumen!A10),"")</f>
        <v/>
      </c>
      <c r="D10" s="2" t="str">
        <f>IF(COUNTIFS(Consolidado!A:A,Resumen!$D$1,Consolidado!I:I,Resumen!A10),COUNTIFS(Consolidado!A:A,Resumen!$D$1,Consolidado!I:I,Resumen!A10),"")</f>
        <v/>
      </c>
      <c r="E10" s="2" t="str">
        <f>IF(COUNTIFS(Consolidado!A:A,Resumen!$E$1,Consolidado!I:I,Resumen!A10),COUNTIFS(Consolidado!A:A,Resumen!$E$1,Consolidado!I:I,Resumen!A10),"")</f>
        <v/>
      </c>
      <c r="F10" s="2" t="str">
        <f>IF(COUNTIFS(Consolidado!A:A,Resumen!$F$1,Consolidado!I:I,Resumen!A10),COUNTIFS(Consolidado!A:A,Resumen!$F$1,Consolidado!I:I,Resumen!A10),"")</f>
        <v/>
      </c>
      <c r="G10" s="2" t="str">
        <f>IF(COUNTIFS(Consolidado!A:A,Resumen!$G$1,Consolidado!I:I,Resumen!A10),COUNTIFS(Consolidado!A:A,Resumen!$G$1,Consolidado!I:I,Resumen!A10),"")</f>
        <v/>
      </c>
      <c r="H10" s="2">
        <f>IF(COUNTIFS(Consolidado!A:A,Resumen!$H$1,Consolidado!I:I,Resumen!A10),COUNTIFS(Consolidado!A:A,Resumen!$H$1,Consolidado!I:I,Resumen!A10),"")</f>
        <v>1</v>
      </c>
      <c r="I10" s="2">
        <f>COUNTIF(Consolidado!I:I,Resumen!A10)</f>
        <v>1</v>
      </c>
    </row>
    <row r="11" spans="1:10" x14ac:dyDescent="0.25">
      <c r="A11" s="13" t="s">
        <v>128</v>
      </c>
      <c r="B11" s="2" t="str">
        <f>IF(COUNTIFS(Consolidado!A:A,Resumen!$B$1,Consolidado!I:I,Resumen!A11),COUNTIFS(Consolidado!A:A,Resumen!$B$1,Consolidado!I:I,Resumen!A11),"")</f>
        <v/>
      </c>
      <c r="C11" s="2">
        <f>IF(COUNTIFS(Consolidado!A:A,Resumen!$C$1,Consolidado!I:I,Resumen!A11),COUNTIFS(Consolidado!A:A,Resumen!$C$1,Consolidado!I:I,Resumen!A11),"")</f>
        <v>1</v>
      </c>
      <c r="D11" s="2">
        <f>IF(COUNTIFS(Consolidado!A:A,Resumen!$D$1,Consolidado!I:I,Resumen!A11),COUNTIFS(Consolidado!A:A,Resumen!$D$1,Consolidado!I:I,Resumen!A11),"")</f>
        <v>10</v>
      </c>
      <c r="E11" s="2">
        <f>IF(COUNTIFS(Consolidado!A:A,Resumen!$E$1,Consolidado!I:I,Resumen!A11),COUNTIFS(Consolidado!A:A,Resumen!$E$1,Consolidado!I:I,Resumen!A11),"")</f>
        <v>7</v>
      </c>
      <c r="F11" s="2" t="str">
        <f>IF(COUNTIFS(Consolidado!A:A,Resumen!$F$1,Consolidado!I:I,Resumen!A11),COUNTIFS(Consolidado!A:A,Resumen!$F$1,Consolidado!I:I,Resumen!A11),"")</f>
        <v/>
      </c>
      <c r="G11" s="2" t="str">
        <f>IF(COUNTIFS(Consolidado!A:A,Resumen!$G$1,Consolidado!I:I,Resumen!A11),COUNTIFS(Consolidado!A:A,Resumen!$G$1,Consolidado!I:I,Resumen!A11),"")</f>
        <v/>
      </c>
      <c r="H11" s="2" t="str">
        <f>IF(COUNTIFS(Consolidado!A:A,Resumen!$H$1,Consolidado!I:I,Resumen!A11),COUNTIFS(Consolidado!A:A,Resumen!$H$1,Consolidado!I:I,Resumen!A11),"")</f>
        <v/>
      </c>
      <c r="I11" s="2">
        <f>COUNTIF(Consolidado!I:I,Resumen!A11)</f>
        <v>18</v>
      </c>
    </row>
    <row r="12" spans="1:10" x14ac:dyDescent="0.25">
      <c r="A12" s="8" t="s">
        <v>1299</v>
      </c>
      <c r="B12" s="2">
        <f>IF(COUNTIFS(Consolidado!A:A,Resumen!$B$1,Consolidado!I:I,Resumen!A12),COUNTIFS(Consolidado!A:A,Resumen!$B$1,Consolidado!I:I,Resumen!A12),"")</f>
        <v>1</v>
      </c>
      <c r="C12" s="2" t="str">
        <f>IF(COUNTIFS(Consolidado!A:A,Resumen!$C$1,Consolidado!I:I,Resumen!A12),COUNTIFS(Consolidado!A:A,Resumen!$C$1,Consolidado!I:I,Resumen!A12),"")</f>
        <v/>
      </c>
      <c r="D12" s="2" t="str">
        <f>IF(COUNTIFS(Consolidado!A:A,Resumen!$D$1,Consolidado!I:I,Resumen!A12),COUNTIFS(Consolidado!A:A,Resumen!$D$1,Consolidado!I:I,Resumen!A12),"")</f>
        <v/>
      </c>
      <c r="E12" s="2" t="str">
        <f>IF(COUNTIFS(Consolidado!A:A,Resumen!$E$1,Consolidado!I:I,Resumen!A12),COUNTIFS(Consolidado!A:A,Resumen!$E$1,Consolidado!I:I,Resumen!A12),"")</f>
        <v/>
      </c>
      <c r="F12" s="2" t="str">
        <f>IF(COUNTIFS(Consolidado!A:A,Resumen!$F$1,Consolidado!I:I,Resumen!A12),COUNTIFS(Consolidado!A:A,Resumen!$F$1,Consolidado!I:I,Resumen!A12),"")</f>
        <v/>
      </c>
      <c r="G12" s="2" t="str">
        <f>IF(COUNTIFS(Consolidado!A:A,Resumen!$G$1,Consolidado!I:I,Resumen!A12),COUNTIFS(Consolidado!A:A,Resumen!$G$1,Consolidado!I:I,Resumen!A12),"")</f>
        <v/>
      </c>
      <c r="H12" s="2" t="str">
        <f>IF(COUNTIFS(Consolidado!A:A,Resumen!$H$1,Consolidado!I:I,Resumen!A12),COUNTIFS(Consolidado!A:A,Resumen!$H$1,Consolidado!I:I,Resumen!A12),"")</f>
        <v/>
      </c>
      <c r="I12" s="2">
        <f>COUNTIF(Consolidado!I:I,Resumen!A12)</f>
        <v>1</v>
      </c>
    </row>
    <row r="13" spans="1:10" x14ac:dyDescent="0.25">
      <c r="A13" s="3" t="s">
        <v>1300</v>
      </c>
      <c r="B13" s="2" t="str">
        <f>IF(COUNTIFS(Consolidado!A:A,Resumen!$B$1,Consolidado!I:I,Resumen!A13),COUNTIFS(Consolidado!A:A,Resumen!$B$1,Consolidado!I:I,Resumen!A13),"")</f>
        <v/>
      </c>
      <c r="C13" s="2" t="str">
        <f>IF(COUNTIFS(Consolidado!A:A,Resumen!$C$1,Consolidado!I:I,Resumen!A13),COUNTIFS(Consolidado!A:A,Resumen!$C$1,Consolidado!I:I,Resumen!A13),"")</f>
        <v/>
      </c>
      <c r="D13" s="2">
        <f>IF(COUNTIFS(Consolidado!A:A,Resumen!$D$1,Consolidado!I:I,Resumen!A13),COUNTIFS(Consolidado!A:A,Resumen!$D$1,Consolidado!I:I,Resumen!A13),"")</f>
        <v>1</v>
      </c>
      <c r="E13" s="2" t="str">
        <f>IF(COUNTIFS(Consolidado!A:A,Resumen!$E$1,Consolidado!I:I,Resumen!A13),COUNTIFS(Consolidado!A:A,Resumen!$E$1,Consolidado!I:I,Resumen!A13),"")</f>
        <v/>
      </c>
      <c r="F13" s="2" t="str">
        <f>IF(COUNTIFS(Consolidado!A:A,Resumen!$F$1,Consolidado!I:I,Resumen!A13),COUNTIFS(Consolidado!A:A,Resumen!$F$1,Consolidado!I:I,Resumen!A13),"")</f>
        <v/>
      </c>
      <c r="G13" s="2" t="str">
        <f>IF(COUNTIFS(Consolidado!A:A,Resumen!$G$1,Consolidado!I:I,Resumen!A13),COUNTIFS(Consolidado!A:A,Resumen!$G$1,Consolidado!I:I,Resumen!A13),"")</f>
        <v/>
      </c>
      <c r="H13" s="2" t="str">
        <f>IF(COUNTIFS(Consolidado!A:A,Resumen!$H$1,Consolidado!I:I,Resumen!A13),COUNTIFS(Consolidado!A:A,Resumen!$H$1,Consolidado!I:I,Resumen!A13),"")</f>
        <v/>
      </c>
      <c r="I13" s="2">
        <f>COUNTIF(Consolidado!I:I,Resumen!A13)</f>
        <v>1</v>
      </c>
    </row>
    <row r="14" spans="1:10" ht="30" x14ac:dyDescent="0.25">
      <c r="A14" s="3" t="s">
        <v>1301</v>
      </c>
      <c r="B14" s="2">
        <f>IF(COUNTIFS(Consolidado!A:A,Resumen!$B$1,Consolidado!I:I,Resumen!A14),COUNTIFS(Consolidado!A:A,Resumen!$B$1,Consolidado!I:I,Resumen!A14),"")</f>
        <v>1</v>
      </c>
      <c r="C14" s="2" t="str">
        <f>IF(COUNTIFS(Consolidado!A:A,Resumen!$C$1,Consolidado!I:I,Resumen!A14),COUNTIFS(Consolidado!A:A,Resumen!$C$1,Consolidado!I:I,Resumen!A14),"")</f>
        <v/>
      </c>
      <c r="D14" s="2">
        <f>IF(COUNTIFS(Consolidado!A:A,Resumen!$D$1,Consolidado!I:I,Resumen!A14),COUNTIFS(Consolidado!A:A,Resumen!$D$1,Consolidado!I:I,Resumen!A14),"")</f>
        <v>7</v>
      </c>
      <c r="E14" s="2" t="str">
        <f>IF(COUNTIFS(Consolidado!A:A,Resumen!$E$1,Consolidado!I:I,Resumen!A14),COUNTIFS(Consolidado!A:A,Resumen!$E$1,Consolidado!I:I,Resumen!A14),"")</f>
        <v/>
      </c>
      <c r="F14" s="2" t="str">
        <f>IF(COUNTIFS(Consolidado!A:A,Resumen!$F$1,Consolidado!I:I,Resumen!A14),COUNTIFS(Consolidado!A:A,Resumen!$F$1,Consolidado!I:I,Resumen!A14),"")</f>
        <v/>
      </c>
      <c r="G14" s="2" t="str">
        <f>IF(COUNTIFS(Consolidado!A:A,Resumen!$G$1,Consolidado!I:I,Resumen!A14),COUNTIFS(Consolidado!A:A,Resumen!$G$1,Consolidado!I:I,Resumen!A14),"")</f>
        <v/>
      </c>
      <c r="H14" s="2" t="str">
        <f>IF(COUNTIFS(Consolidado!A:A,Resumen!$H$1,Consolidado!I:I,Resumen!A14),COUNTIFS(Consolidado!A:A,Resumen!$H$1,Consolidado!I:I,Resumen!A14),"")</f>
        <v/>
      </c>
      <c r="I14" s="2">
        <f>COUNTIF(Consolidado!I:I,Resumen!A14)</f>
        <v>8</v>
      </c>
    </row>
    <row r="15" spans="1:10" x14ac:dyDescent="0.25">
      <c r="A15" s="3" t="s">
        <v>1302</v>
      </c>
      <c r="B15" s="2" t="str">
        <f>IF(COUNTIFS(Consolidado!A:A,Resumen!$B$1,Consolidado!I:I,Resumen!A15),COUNTIFS(Consolidado!A:A,Resumen!$B$1,Consolidado!I:I,Resumen!A15),"")</f>
        <v/>
      </c>
      <c r="C15" s="2" t="str">
        <f>IF(COUNTIFS(Consolidado!A:A,Resumen!$C$1,Consolidado!I:I,Resumen!A15),COUNTIFS(Consolidado!A:A,Resumen!$C$1,Consolidado!I:I,Resumen!A15),"")</f>
        <v/>
      </c>
      <c r="D15" s="2">
        <f>IF(COUNTIFS(Consolidado!A:A,Resumen!$D$1,Consolidado!I:I,Resumen!A15),COUNTIFS(Consolidado!A:A,Resumen!$D$1,Consolidado!I:I,Resumen!A15),"")</f>
        <v>2</v>
      </c>
      <c r="E15" s="2" t="str">
        <f>IF(COUNTIFS(Consolidado!A:A,Resumen!$E$1,Consolidado!I:I,Resumen!A15),COUNTIFS(Consolidado!A:A,Resumen!$E$1,Consolidado!I:I,Resumen!A15),"")</f>
        <v/>
      </c>
      <c r="F15" s="2" t="str">
        <f>IF(COUNTIFS(Consolidado!A:A,Resumen!$F$1,Consolidado!I:I,Resumen!A15),COUNTIFS(Consolidado!A:A,Resumen!$F$1,Consolidado!I:I,Resumen!A15),"")</f>
        <v/>
      </c>
      <c r="G15" s="2" t="str">
        <f>IF(COUNTIFS(Consolidado!A:A,Resumen!$G$1,Consolidado!I:I,Resumen!A15),COUNTIFS(Consolidado!A:A,Resumen!$G$1,Consolidado!I:I,Resumen!A15),"")</f>
        <v/>
      </c>
      <c r="H15" s="2" t="str">
        <f>IF(COUNTIFS(Consolidado!A:A,Resumen!$H$1,Consolidado!I:I,Resumen!A15),COUNTIFS(Consolidado!A:A,Resumen!$H$1,Consolidado!I:I,Resumen!A15),"")</f>
        <v/>
      </c>
      <c r="I15" s="2">
        <f>COUNTIF(Consolidado!I:I,Resumen!A15)</f>
        <v>2</v>
      </c>
    </row>
    <row r="16" spans="1:10" x14ac:dyDescent="0.25">
      <c r="A16" s="3" t="s">
        <v>1303</v>
      </c>
      <c r="B16" s="2" t="str">
        <f>IF(COUNTIFS(Consolidado!A:A,Resumen!$B$1,Consolidado!I:I,Resumen!A16),COUNTIFS(Consolidado!A:A,Resumen!$B$1,Consolidado!I:I,Resumen!A16),"")</f>
        <v/>
      </c>
      <c r="C16" s="2" t="str">
        <f>IF(COUNTIFS(Consolidado!A:A,Resumen!$C$1,Consolidado!I:I,Resumen!A16),COUNTIFS(Consolidado!A:A,Resumen!$C$1,Consolidado!I:I,Resumen!A16),"")</f>
        <v/>
      </c>
      <c r="D16" s="2">
        <f>IF(COUNTIFS(Consolidado!A:A,Resumen!$D$1,Consolidado!I:I,Resumen!A16),COUNTIFS(Consolidado!A:A,Resumen!$D$1,Consolidado!I:I,Resumen!A16),"")</f>
        <v>36</v>
      </c>
      <c r="E16" s="2" t="str">
        <f>IF(COUNTIFS(Consolidado!A:A,Resumen!$E$1,Consolidado!I:I,Resumen!A16),COUNTIFS(Consolidado!A:A,Resumen!$E$1,Consolidado!I:I,Resumen!A16),"")</f>
        <v/>
      </c>
      <c r="F16" s="2" t="str">
        <f>IF(COUNTIFS(Consolidado!A:A,Resumen!$F$1,Consolidado!I:I,Resumen!A16),COUNTIFS(Consolidado!A:A,Resumen!$F$1,Consolidado!I:I,Resumen!A16),"")</f>
        <v/>
      </c>
      <c r="G16" s="2" t="str">
        <f>IF(COUNTIFS(Consolidado!A:A,Resumen!$G$1,Consolidado!I:I,Resumen!A16),COUNTIFS(Consolidado!A:A,Resumen!$G$1,Consolidado!I:I,Resumen!A16),"")</f>
        <v/>
      </c>
      <c r="H16" s="2" t="str">
        <f>IF(COUNTIFS(Consolidado!A:A,Resumen!$H$1,Consolidado!I:I,Resumen!A16),COUNTIFS(Consolidado!A:A,Resumen!$H$1,Consolidado!I:I,Resumen!A16),"")</f>
        <v/>
      </c>
      <c r="I16" s="2">
        <f>COUNTIF(Consolidado!I:I,Resumen!A16)</f>
        <v>36</v>
      </c>
    </row>
    <row r="17" spans="1:9" x14ac:dyDescent="0.25">
      <c r="A17" s="3" t="s">
        <v>1339</v>
      </c>
      <c r="B17" s="2">
        <f t="shared" ref="B17:H17" si="0">SUM(B2:B16)</f>
        <v>9</v>
      </c>
      <c r="C17" s="2">
        <f t="shared" si="0"/>
        <v>2</v>
      </c>
      <c r="D17" s="2">
        <f t="shared" si="0"/>
        <v>62</v>
      </c>
      <c r="E17" s="2">
        <f t="shared" si="0"/>
        <v>7</v>
      </c>
      <c r="F17" s="2">
        <f t="shared" si="0"/>
        <v>53</v>
      </c>
      <c r="G17" s="2">
        <f t="shared" si="0"/>
        <v>52</v>
      </c>
      <c r="H17" s="2">
        <f t="shared" si="0"/>
        <v>8</v>
      </c>
      <c r="I17" s="2">
        <f>SUM(I2:I16)</f>
        <v>193</v>
      </c>
    </row>
    <row r="18" spans="1:9" x14ac:dyDescent="0.25">
      <c r="A18" s="18"/>
    </row>
    <row r="19" spans="1:9" x14ac:dyDescent="0.25">
      <c r="A19" s="18"/>
    </row>
    <row r="20" spans="1:9" x14ac:dyDescent="0.25">
      <c r="A20" s="18"/>
    </row>
    <row r="21" spans="1:9" x14ac:dyDescent="0.25">
      <c r="A21" s="18"/>
    </row>
    <row r="22" spans="1:9" x14ac:dyDescent="0.25">
      <c r="A22" s="18"/>
    </row>
    <row r="23" spans="1:9" x14ac:dyDescent="0.25">
      <c r="A23" s="18"/>
    </row>
    <row r="24" spans="1:9" x14ac:dyDescent="0.25">
      <c r="A24" s="18"/>
    </row>
    <row r="25" spans="1:9" x14ac:dyDescent="0.25">
      <c r="A25" s="18"/>
    </row>
    <row r="26" spans="1:9" x14ac:dyDescent="0.25">
      <c r="A26" s="18"/>
    </row>
    <row r="27" spans="1:9" x14ac:dyDescent="0.25">
      <c r="A27" s="18"/>
    </row>
    <row r="28" spans="1:9" x14ac:dyDescent="0.25">
      <c r="A28" s="18"/>
    </row>
    <row r="29" spans="1:9" x14ac:dyDescent="0.25">
      <c r="A29" s="18"/>
    </row>
    <row r="30" spans="1:9" x14ac:dyDescent="0.25">
      <c r="A30" s="18"/>
    </row>
    <row r="31" spans="1:9" x14ac:dyDescent="0.25">
      <c r="A31" s="18"/>
    </row>
    <row r="32" spans="1:9" x14ac:dyDescent="0.25">
      <c r="A32" s="18"/>
    </row>
    <row r="33" spans="1:1" x14ac:dyDescent="0.25">
      <c r="A33" s="18"/>
    </row>
    <row r="34" spans="1:1" x14ac:dyDescent="0.25">
      <c r="A34" s="18"/>
    </row>
    <row r="35" spans="1:1" x14ac:dyDescent="0.25">
      <c r="A35" s="18"/>
    </row>
    <row r="36" spans="1:1" x14ac:dyDescent="0.25">
      <c r="A36" s="18"/>
    </row>
    <row r="37" spans="1:1" x14ac:dyDescent="0.25">
      <c r="A37" s="18"/>
    </row>
    <row r="38" spans="1:1" x14ac:dyDescent="0.25">
      <c r="A38" s="18"/>
    </row>
    <row r="39" spans="1:1" x14ac:dyDescent="0.25">
      <c r="A39" s="18"/>
    </row>
    <row r="40" spans="1:1" x14ac:dyDescent="0.25">
      <c r="A40" s="18"/>
    </row>
    <row r="41" spans="1:1" x14ac:dyDescent="0.25">
      <c r="A41" s="18"/>
    </row>
    <row r="42" spans="1:1" x14ac:dyDescent="0.25">
      <c r="A42" s="18"/>
    </row>
    <row r="43" spans="1:1" x14ac:dyDescent="0.25">
      <c r="A43" s="18"/>
    </row>
    <row r="44" spans="1:1" x14ac:dyDescent="0.25">
      <c r="A44" s="18"/>
    </row>
    <row r="45" spans="1:1" x14ac:dyDescent="0.25">
      <c r="A45" s="18"/>
    </row>
    <row r="46" spans="1:1" x14ac:dyDescent="0.25">
      <c r="A46" s="18"/>
    </row>
    <row r="47" spans="1:1" x14ac:dyDescent="0.25">
      <c r="A47" s="18"/>
    </row>
    <row r="48" spans="1:1" x14ac:dyDescent="0.25">
      <c r="A48" s="18"/>
    </row>
    <row r="49" spans="1:1" x14ac:dyDescent="0.25">
      <c r="A49" s="18"/>
    </row>
    <row r="50" spans="1:1" x14ac:dyDescent="0.25">
      <c r="A50" s="18"/>
    </row>
    <row r="51" spans="1:1" x14ac:dyDescent="0.25">
      <c r="A51" s="18"/>
    </row>
    <row r="52" spans="1:1" x14ac:dyDescent="0.25">
      <c r="A52" s="18"/>
    </row>
    <row r="53" spans="1:1" x14ac:dyDescent="0.25">
      <c r="A53" s="18"/>
    </row>
    <row r="54" spans="1:1" x14ac:dyDescent="0.25">
      <c r="A54" s="18"/>
    </row>
    <row r="55" spans="1:1" x14ac:dyDescent="0.25">
      <c r="A55" s="18"/>
    </row>
    <row r="56" spans="1:1" x14ac:dyDescent="0.25">
      <c r="A56" s="18"/>
    </row>
    <row r="57" spans="1:1" x14ac:dyDescent="0.25">
      <c r="A57" s="18"/>
    </row>
    <row r="58" spans="1:1" x14ac:dyDescent="0.25">
      <c r="A58" s="18"/>
    </row>
    <row r="59" spans="1:1" x14ac:dyDescent="0.25">
      <c r="A59" s="18"/>
    </row>
    <row r="60" spans="1:1" x14ac:dyDescent="0.25">
      <c r="A60" s="18"/>
    </row>
    <row r="61" spans="1:1" x14ac:dyDescent="0.25">
      <c r="A61" s="18"/>
    </row>
    <row r="62" spans="1:1" x14ac:dyDescent="0.25">
      <c r="A62" s="18"/>
    </row>
    <row r="63" spans="1:1" x14ac:dyDescent="0.25">
      <c r="A63" s="18"/>
    </row>
    <row r="64" spans="1:1" x14ac:dyDescent="0.25">
      <c r="A64" s="18"/>
    </row>
    <row r="65" spans="1:1" x14ac:dyDescent="0.25">
      <c r="A65" s="18"/>
    </row>
    <row r="66" spans="1:1" x14ac:dyDescent="0.25">
      <c r="A66" s="18"/>
    </row>
    <row r="67" spans="1:1" x14ac:dyDescent="0.25">
      <c r="A67" s="18"/>
    </row>
    <row r="68" spans="1:1" x14ac:dyDescent="0.25">
      <c r="A68" s="18"/>
    </row>
    <row r="69" spans="1:1" x14ac:dyDescent="0.25">
      <c r="A69" s="18"/>
    </row>
    <row r="70" spans="1:1" x14ac:dyDescent="0.25">
      <c r="A70" s="18"/>
    </row>
    <row r="71" spans="1:1" x14ac:dyDescent="0.25">
      <c r="A71" s="18"/>
    </row>
    <row r="72" spans="1:1" x14ac:dyDescent="0.25">
      <c r="A72" s="18"/>
    </row>
    <row r="73" spans="1:1" x14ac:dyDescent="0.25">
      <c r="A73" s="18"/>
    </row>
    <row r="74" spans="1:1" x14ac:dyDescent="0.25">
      <c r="A74" s="18"/>
    </row>
    <row r="75" spans="1:1" x14ac:dyDescent="0.25">
      <c r="A75" s="18"/>
    </row>
    <row r="76" spans="1:1" x14ac:dyDescent="0.25">
      <c r="A76" s="18"/>
    </row>
    <row r="77" spans="1:1" x14ac:dyDescent="0.25">
      <c r="A77" s="18"/>
    </row>
    <row r="78" spans="1:1" x14ac:dyDescent="0.25">
      <c r="A78" s="18"/>
    </row>
    <row r="79" spans="1:1" x14ac:dyDescent="0.25">
      <c r="A79" s="18"/>
    </row>
    <row r="80" spans="1:1" x14ac:dyDescent="0.25">
      <c r="A80" s="18"/>
    </row>
    <row r="81" spans="1:1" x14ac:dyDescent="0.25">
      <c r="A81" s="18"/>
    </row>
    <row r="82" spans="1:1" x14ac:dyDescent="0.25">
      <c r="A82" s="18"/>
    </row>
    <row r="83" spans="1:1" x14ac:dyDescent="0.25">
      <c r="A83" s="18"/>
    </row>
    <row r="84" spans="1:1" x14ac:dyDescent="0.25">
      <c r="A84" s="18"/>
    </row>
    <row r="85" spans="1:1" x14ac:dyDescent="0.25">
      <c r="A85" s="18"/>
    </row>
    <row r="86" spans="1:1" x14ac:dyDescent="0.25">
      <c r="A86" s="18"/>
    </row>
    <row r="87" spans="1:1" x14ac:dyDescent="0.25">
      <c r="A87" s="18"/>
    </row>
    <row r="88" spans="1:1" x14ac:dyDescent="0.25">
      <c r="A88" s="18"/>
    </row>
    <row r="89" spans="1:1" x14ac:dyDescent="0.25">
      <c r="A89" s="18"/>
    </row>
    <row r="90" spans="1:1" x14ac:dyDescent="0.25">
      <c r="A90" s="18"/>
    </row>
    <row r="91" spans="1:1" x14ac:dyDescent="0.25">
      <c r="A91" s="18"/>
    </row>
    <row r="92" spans="1:1" x14ac:dyDescent="0.25">
      <c r="A92" s="18"/>
    </row>
    <row r="93" spans="1:1" x14ac:dyDescent="0.25">
      <c r="A93" s="18"/>
    </row>
    <row r="94" spans="1:1" x14ac:dyDescent="0.25">
      <c r="A94" s="18"/>
    </row>
    <row r="95" spans="1:1" x14ac:dyDescent="0.25">
      <c r="A95" s="18"/>
    </row>
    <row r="96" spans="1:1"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row r="102" spans="1:1" x14ac:dyDescent="0.25">
      <c r="A102" s="18"/>
    </row>
    <row r="103" spans="1:1" x14ac:dyDescent="0.25">
      <c r="A103" s="18"/>
    </row>
    <row r="104" spans="1:1" x14ac:dyDescent="0.25">
      <c r="A104" s="18"/>
    </row>
    <row r="105" spans="1:1" x14ac:dyDescent="0.25">
      <c r="A105" s="18"/>
    </row>
    <row r="106" spans="1:1" x14ac:dyDescent="0.25">
      <c r="A106" s="18"/>
    </row>
    <row r="107" spans="1:1" x14ac:dyDescent="0.25">
      <c r="A107" s="18"/>
    </row>
    <row r="108" spans="1:1" x14ac:dyDescent="0.25">
      <c r="A108" s="18"/>
    </row>
    <row r="109" spans="1:1" x14ac:dyDescent="0.25">
      <c r="A109" s="18"/>
    </row>
    <row r="110" spans="1:1" x14ac:dyDescent="0.25">
      <c r="A110" s="18"/>
    </row>
    <row r="111" spans="1:1" x14ac:dyDescent="0.25">
      <c r="A111" s="18"/>
    </row>
    <row r="112" spans="1:1" x14ac:dyDescent="0.25">
      <c r="A112" s="18"/>
    </row>
    <row r="113" spans="1:1" x14ac:dyDescent="0.25">
      <c r="A113" s="18"/>
    </row>
    <row r="114" spans="1:1" x14ac:dyDescent="0.25">
      <c r="A114" s="18"/>
    </row>
    <row r="115" spans="1:1" x14ac:dyDescent="0.25">
      <c r="A115" s="18"/>
    </row>
    <row r="116" spans="1:1" x14ac:dyDescent="0.25">
      <c r="A116" s="18"/>
    </row>
    <row r="117" spans="1:1" x14ac:dyDescent="0.25">
      <c r="A117" s="18"/>
    </row>
    <row r="118" spans="1:1" x14ac:dyDescent="0.25">
      <c r="A118" s="18"/>
    </row>
    <row r="119" spans="1:1" x14ac:dyDescent="0.25">
      <c r="A119" s="18"/>
    </row>
    <row r="120" spans="1:1" x14ac:dyDescent="0.25">
      <c r="A120" s="18"/>
    </row>
    <row r="121" spans="1:1" x14ac:dyDescent="0.25">
      <c r="A121" s="18"/>
    </row>
    <row r="122" spans="1:1" x14ac:dyDescent="0.25">
      <c r="A122" s="18"/>
    </row>
    <row r="123" spans="1:1" x14ac:dyDescent="0.25">
      <c r="A123" s="18"/>
    </row>
    <row r="124" spans="1:1" x14ac:dyDescent="0.25">
      <c r="A124" s="18"/>
    </row>
    <row r="125" spans="1:1" x14ac:dyDescent="0.25">
      <c r="A125" s="18"/>
    </row>
    <row r="126" spans="1:1" x14ac:dyDescent="0.25">
      <c r="A126" s="18"/>
    </row>
    <row r="127" spans="1:1" x14ac:dyDescent="0.25">
      <c r="A127" s="18"/>
    </row>
    <row r="128" spans="1:1" x14ac:dyDescent="0.25">
      <c r="A128" s="18"/>
    </row>
    <row r="129" spans="1:1" x14ac:dyDescent="0.25">
      <c r="A129" s="18"/>
    </row>
    <row r="130" spans="1:1" x14ac:dyDescent="0.25">
      <c r="A130" s="18"/>
    </row>
    <row r="131" spans="1:1" x14ac:dyDescent="0.25">
      <c r="A131" s="18"/>
    </row>
    <row r="132" spans="1:1" x14ac:dyDescent="0.25">
      <c r="A132" s="18"/>
    </row>
    <row r="133" spans="1:1" x14ac:dyDescent="0.25">
      <c r="A133" s="18"/>
    </row>
    <row r="134" spans="1:1" x14ac:dyDescent="0.25">
      <c r="A134" s="18"/>
    </row>
    <row r="135" spans="1:1" x14ac:dyDescent="0.25">
      <c r="A135" s="18"/>
    </row>
    <row r="136" spans="1:1" x14ac:dyDescent="0.25">
      <c r="A136" s="18"/>
    </row>
    <row r="137" spans="1:1" x14ac:dyDescent="0.25">
      <c r="A137" s="18"/>
    </row>
    <row r="138" spans="1:1" x14ac:dyDescent="0.25">
      <c r="A138" s="18"/>
    </row>
    <row r="139" spans="1:1" x14ac:dyDescent="0.25">
      <c r="A139" s="18"/>
    </row>
    <row r="140" spans="1:1" x14ac:dyDescent="0.25">
      <c r="A140" s="18"/>
    </row>
    <row r="141" spans="1:1" x14ac:dyDescent="0.25">
      <c r="A141" s="18"/>
    </row>
    <row r="142" spans="1:1" x14ac:dyDescent="0.25">
      <c r="A142" s="18"/>
    </row>
    <row r="143" spans="1:1" x14ac:dyDescent="0.25">
      <c r="A143" s="18"/>
    </row>
    <row r="144" spans="1:1" x14ac:dyDescent="0.25">
      <c r="A144" s="18"/>
    </row>
    <row r="145" spans="1:1" x14ac:dyDescent="0.25">
      <c r="A145" s="18"/>
    </row>
    <row r="146" spans="1:1" x14ac:dyDescent="0.25">
      <c r="A146" s="18"/>
    </row>
    <row r="147" spans="1:1" x14ac:dyDescent="0.25">
      <c r="A147" s="18"/>
    </row>
    <row r="148" spans="1:1" x14ac:dyDescent="0.25">
      <c r="A148" s="18"/>
    </row>
    <row r="149" spans="1:1" x14ac:dyDescent="0.25">
      <c r="A149" s="18"/>
    </row>
    <row r="150" spans="1:1" x14ac:dyDescent="0.25">
      <c r="A150" s="18"/>
    </row>
    <row r="151" spans="1:1" x14ac:dyDescent="0.25">
      <c r="A151" s="18"/>
    </row>
    <row r="152" spans="1:1" x14ac:dyDescent="0.25">
      <c r="A152" s="18"/>
    </row>
    <row r="153" spans="1:1" x14ac:dyDescent="0.25">
      <c r="A153" s="18"/>
    </row>
    <row r="154" spans="1:1" x14ac:dyDescent="0.25">
      <c r="A154" s="18"/>
    </row>
    <row r="155" spans="1:1" x14ac:dyDescent="0.25">
      <c r="A155" s="18"/>
    </row>
    <row r="156" spans="1:1" x14ac:dyDescent="0.25">
      <c r="A156" s="18"/>
    </row>
    <row r="157" spans="1:1" x14ac:dyDescent="0.25">
      <c r="A157" s="18"/>
    </row>
    <row r="158" spans="1:1" x14ac:dyDescent="0.25">
      <c r="A158" s="18"/>
    </row>
    <row r="159" spans="1:1" x14ac:dyDescent="0.25">
      <c r="A159" s="18"/>
    </row>
    <row r="160" spans="1:1" x14ac:dyDescent="0.25">
      <c r="A160" s="18"/>
    </row>
    <row r="161" spans="1:1" x14ac:dyDescent="0.25">
      <c r="A161" s="18"/>
    </row>
    <row r="162" spans="1:1" x14ac:dyDescent="0.25">
      <c r="A162" s="18"/>
    </row>
    <row r="163" spans="1:1" x14ac:dyDescent="0.25">
      <c r="A163" s="18"/>
    </row>
    <row r="164" spans="1:1" x14ac:dyDescent="0.25">
      <c r="A164" s="18"/>
    </row>
    <row r="165" spans="1:1" x14ac:dyDescent="0.25">
      <c r="A165" s="18"/>
    </row>
    <row r="166" spans="1:1" x14ac:dyDescent="0.25">
      <c r="A166" s="18"/>
    </row>
    <row r="167" spans="1:1" x14ac:dyDescent="0.25">
      <c r="A167" s="18"/>
    </row>
    <row r="168" spans="1:1" x14ac:dyDescent="0.25">
      <c r="A168" s="18"/>
    </row>
    <row r="169" spans="1:1" x14ac:dyDescent="0.25">
      <c r="A169" s="18"/>
    </row>
    <row r="170" spans="1:1" x14ac:dyDescent="0.25">
      <c r="A170" s="18"/>
    </row>
    <row r="171" spans="1:1" x14ac:dyDescent="0.25">
      <c r="A171" s="18"/>
    </row>
    <row r="172" spans="1:1" x14ac:dyDescent="0.25">
      <c r="A172" s="18"/>
    </row>
    <row r="173" spans="1:1" x14ac:dyDescent="0.25">
      <c r="A173" s="18"/>
    </row>
    <row r="174" spans="1:1" x14ac:dyDescent="0.25">
      <c r="A174" s="18"/>
    </row>
    <row r="175" spans="1:1" x14ac:dyDescent="0.25">
      <c r="A175" s="18"/>
    </row>
    <row r="176" spans="1:1" x14ac:dyDescent="0.25">
      <c r="A176" s="18"/>
    </row>
    <row r="177" spans="1:1" x14ac:dyDescent="0.25">
      <c r="A177" s="18"/>
    </row>
    <row r="178" spans="1:1" x14ac:dyDescent="0.25">
      <c r="A178" s="18"/>
    </row>
    <row r="179" spans="1:1" x14ac:dyDescent="0.25">
      <c r="A179" s="18"/>
    </row>
    <row r="180" spans="1:1" x14ac:dyDescent="0.25">
      <c r="A180" s="18"/>
    </row>
    <row r="181" spans="1:1" x14ac:dyDescent="0.25">
      <c r="A181" s="18"/>
    </row>
    <row r="182" spans="1:1" x14ac:dyDescent="0.25">
      <c r="A182" s="18"/>
    </row>
    <row r="183" spans="1:1" x14ac:dyDescent="0.25">
      <c r="A183" s="18"/>
    </row>
    <row r="184" spans="1:1" x14ac:dyDescent="0.25">
      <c r="A184" s="18"/>
    </row>
    <row r="185" spans="1:1" x14ac:dyDescent="0.25">
      <c r="A185" s="18"/>
    </row>
    <row r="186" spans="1:1" x14ac:dyDescent="0.25">
      <c r="A186" s="18"/>
    </row>
    <row r="187" spans="1:1" x14ac:dyDescent="0.25">
      <c r="A187" s="18"/>
    </row>
    <row r="188" spans="1:1" x14ac:dyDescent="0.25">
      <c r="A188" s="18"/>
    </row>
    <row r="189" spans="1:1" x14ac:dyDescent="0.25">
      <c r="A189" s="18"/>
    </row>
    <row r="190" spans="1:1" x14ac:dyDescent="0.25">
      <c r="A190" s="18"/>
    </row>
    <row r="191" spans="1:1" x14ac:dyDescent="0.25">
      <c r="A191" s="1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
  <sheetViews>
    <sheetView workbookViewId="0"/>
  </sheetViews>
  <sheetFormatPr baseColWidth="10" defaultColWidth="11.5703125" defaultRowHeight="12.75" x14ac:dyDescent="0.2"/>
  <cols>
    <col min="1" max="1" width="11.5703125" style="23"/>
    <col min="2" max="2" width="13.5703125" style="23" customWidth="1"/>
    <col min="3" max="5" width="11.5703125" style="23"/>
    <col min="6" max="6" width="12.5703125" style="23" customWidth="1"/>
    <col min="7" max="7" width="11.5703125" style="23"/>
    <col min="8" max="8" width="13.85546875" style="23" customWidth="1"/>
    <col min="9" max="10" width="11.5703125" style="23"/>
    <col min="11" max="11" width="13.5703125" style="23" customWidth="1"/>
    <col min="12" max="12" width="13.85546875" style="23" customWidth="1"/>
    <col min="13" max="13" width="49.7109375" style="23" customWidth="1"/>
    <col min="14" max="18" width="11.5703125" style="23"/>
    <col min="19" max="19" width="68.28515625" style="23" customWidth="1"/>
    <col min="20" max="21" width="11.5703125" style="23"/>
    <col min="22" max="22" width="14.85546875" style="23" customWidth="1"/>
    <col min="23" max="23" width="22.5703125" style="23" customWidth="1"/>
    <col min="24" max="24" width="27.42578125" style="23" customWidth="1"/>
    <col min="25" max="25" width="77.140625" style="23" customWidth="1"/>
    <col min="26" max="26" width="16.140625" style="23" customWidth="1"/>
    <col min="27" max="27" width="17.140625" style="23" customWidth="1"/>
    <col min="28" max="28" width="26.7109375" style="23" customWidth="1"/>
    <col min="29" max="16384" width="11.5703125" style="23"/>
  </cols>
  <sheetData>
    <row r="1" spans="1:28" ht="76.5" x14ac:dyDescent="0.2">
      <c r="A1" s="21" t="s">
        <v>114</v>
      </c>
      <c r="B1" s="22" t="s">
        <v>7</v>
      </c>
      <c r="C1" s="21" t="s">
        <v>1293</v>
      </c>
      <c r="D1" s="21" t="s">
        <v>0</v>
      </c>
      <c r="E1" s="22" t="s">
        <v>1</v>
      </c>
      <c r="F1" s="22" t="s">
        <v>2</v>
      </c>
      <c r="G1" s="22" t="s">
        <v>3</v>
      </c>
      <c r="H1" s="22" t="s">
        <v>4</v>
      </c>
      <c r="I1" s="22" t="s">
        <v>5</v>
      </c>
      <c r="J1" s="22" t="s">
        <v>6</v>
      </c>
      <c r="K1" s="22" t="s">
        <v>7</v>
      </c>
      <c r="L1" s="22" t="s">
        <v>8</v>
      </c>
      <c r="M1" s="22" t="s">
        <v>9</v>
      </c>
      <c r="N1" s="22" t="s">
        <v>10</v>
      </c>
      <c r="O1" s="22" t="s">
        <v>11</v>
      </c>
      <c r="P1" s="22" t="s">
        <v>11</v>
      </c>
      <c r="Q1" s="22" t="s">
        <v>12</v>
      </c>
      <c r="R1" s="22" t="s">
        <v>13</v>
      </c>
      <c r="S1" s="22" t="s">
        <v>14</v>
      </c>
      <c r="T1" s="22" t="s">
        <v>15</v>
      </c>
      <c r="U1" s="22" t="s">
        <v>16</v>
      </c>
      <c r="V1" s="22" t="s">
        <v>17</v>
      </c>
      <c r="W1" s="22" t="s">
        <v>137</v>
      </c>
      <c r="X1" s="22" t="s">
        <v>18</v>
      </c>
      <c r="Y1" s="22" t="s">
        <v>19</v>
      </c>
      <c r="Z1" s="22" t="s">
        <v>20</v>
      </c>
      <c r="AA1" s="22" t="s">
        <v>1340</v>
      </c>
      <c r="AB1" s="21" t="s">
        <v>21</v>
      </c>
    </row>
    <row r="2" spans="1:28" ht="191.25" x14ac:dyDescent="0.2">
      <c r="A2" s="24" t="s">
        <v>741</v>
      </c>
      <c r="B2" s="25" t="s">
        <v>479</v>
      </c>
      <c r="C2" s="24">
        <v>47</v>
      </c>
      <c r="D2" s="26">
        <v>38</v>
      </c>
      <c r="E2" s="27" t="s">
        <v>477</v>
      </c>
      <c r="F2" s="28">
        <v>40626</v>
      </c>
      <c r="G2" s="28">
        <v>40658</v>
      </c>
      <c r="H2" s="27" t="s">
        <v>478</v>
      </c>
      <c r="I2" s="24" t="s">
        <v>1296</v>
      </c>
      <c r="J2" s="29" t="s">
        <v>1317</v>
      </c>
      <c r="K2" s="25" t="s">
        <v>479</v>
      </c>
      <c r="L2" s="27" t="s">
        <v>480</v>
      </c>
      <c r="M2" s="27" t="s">
        <v>481</v>
      </c>
      <c r="N2" s="27">
        <v>0</v>
      </c>
      <c r="O2" s="30" t="s">
        <v>482</v>
      </c>
      <c r="P2" s="27" t="s">
        <v>482</v>
      </c>
      <c r="Q2" s="27" t="s">
        <v>132</v>
      </c>
      <c r="R2" s="27" t="s">
        <v>28</v>
      </c>
      <c r="S2" s="31" t="s">
        <v>483</v>
      </c>
      <c r="T2" s="27">
        <v>0</v>
      </c>
      <c r="U2" s="32">
        <v>0</v>
      </c>
      <c r="V2" s="32">
        <v>0</v>
      </c>
      <c r="W2" s="32" t="s">
        <v>484</v>
      </c>
      <c r="X2" s="24" t="s">
        <v>485</v>
      </c>
      <c r="Y2" s="24" t="s">
        <v>486</v>
      </c>
      <c r="Z2" s="24" t="s">
        <v>487</v>
      </c>
      <c r="AA2" s="24" t="s">
        <v>1341</v>
      </c>
      <c r="AB2" s="24" t="s">
        <v>488</v>
      </c>
    </row>
    <row r="3" spans="1:28" ht="395.25" x14ac:dyDescent="0.2">
      <c r="A3" s="24" t="s">
        <v>741</v>
      </c>
      <c r="B3" s="33" t="s">
        <v>312</v>
      </c>
      <c r="C3" s="24">
        <v>29</v>
      </c>
      <c r="D3" s="34">
        <v>20</v>
      </c>
      <c r="E3" s="24" t="s">
        <v>310</v>
      </c>
      <c r="F3" s="35">
        <v>40658</v>
      </c>
      <c r="G3" s="35">
        <v>40668</v>
      </c>
      <c r="H3" s="24" t="s">
        <v>311</v>
      </c>
      <c r="I3" s="24" t="s">
        <v>1296</v>
      </c>
      <c r="J3" s="29" t="s">
        <v>1317</v>
      </c>
      <c r="K3" s="33" t="s">
        <v>312</v>
      </c>
      <c r="L3" s="24" t="s">
        <v>313</v>
      </c>
      <c r="M3" s="24" t="s">
        <v>314</v>
      </c>
      <c r="N3" s="24">
        <v>0</v>
      </c>
      <c r="O3" s="30" t="s">
        <v>315</v>
      </c>
      <c r="P3" s="24" t="s">
        <v>315</v>
      </c>
      <c r="Q3" s="24" t="s">
        <v>132</v>
      </c>
      <c r="R3" s="24" t="s">
        <v>28</v>
      </c>
      <c r="S3" s="24" t="s">
        <v>316</v>
      </c>
      <c r="T3" s="24">
        <v>0</v>
      </c>
      <c r="U3" s="24" t="s">
        <v>317</v>
      </c>
      <c r="V3" s="32" t="s">
        <v>318</v>
      </c>
      <c r="W3" s="32" t="s">
        <v>319</v>
      </c>
      <c r="X3" s="36"/>
      <c r="Y3" s="36" t="s">
        <v>320</v>
      </c>
      <c r="Z3" s="36" t="s">
        <v>321</v>
      </c>
      <c r="AA3" s="36" t="s">
        <v>1342</v>
      </c>
      <c r="AB3" s="36" t="s">
        <v>322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Resumen</vt:lpstr>
      <vt:lpstr>Sentencias Ejecutoriadas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2018-05-08T15:02:47Z</dcterms:modified>
</cp:coreProperties>
</file>